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ables/table3.xml" ContentType="application/vnd.openxmlformats-officedocument.spreadsheetml.table+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30450" yWindow="2895" windowWidth="25620" windowHeight="11295" tabRatio="600" firstSheet="0" activeTab="0" autoFilterDateGrouping="1"/>
  </bookViews>
  <sheets>
    <sheet xmlns:r="http://schemas.openxmlformats.org/officeDocument/2006/relationships" name="Start Here" sheetId="1" state="visible" r:id="rId1"/>
    <sheet xmlns:r="http://schemas.openxmlformats.org/officeDocument/2006/relationships" name="1 Project Overview" sheetId="2" state="visible" r:id="rId2"/>
    <sheet xmlns:r="http://schemas.openxmlformats.org/officeDocument/2006/relationships" name="2 Feedstock" sheetId="3" state="visible" r:id="rId3"/>
    <sheet xmlns:r="http://schemas.openxmlformats.org/officeDocument/2006/relationships" name="3 Biogas Use" sheetId="4" state="visible" r:id="rId4"/>
    <sheet xmlns:r="http://schemas.openxmlformats.org/officeDocument/2006/relationships" name="4 Site Utilities" sheetId="5" state="visible" r:id="rId5"/>
    <sheet xmlns:r="http://schemas.openxmlformats.org/officeDocument/2006/relationships" name="5 Commercial Timeline" sheetId="6" state="visible" r:id="rId6"/>
    <sheet xmlns:r="http://schemas.openxmlformats.org/officeDocument/2006/relationships" name="6 Documents" sheetId="7" state="visible" r:id="rId7"/>
    <sheet xmlns:r="http://schemas.openxmlformats.org/officeDocument/2006/relationships" name="Completeness Check" sheetId="8" state="visible" r:id="rId8"/>
    <sheet xmlns:r="http://schemas.openxmlformats.org/officeDocument/2006/relationships" name="Lists" sheetId="9" state="visible" r:id="rId9"/>
  </sheets>
  <definedNames/>
  <calcPr calcId="191029" fullCalcOnLoad="1"/>
</workbook>
</file>

<file path=xl/styles.xml><?xml version="1.0" encoding="utf-8"?>
<styleSheet xmlns="http://schemas.openxmlformats.org/spreadsheetml/2006/main">
  <numFmts count="3">
    <numFmt numFmtId="164" formatCode="0.0%"/>
    <numFmt numFmtId="165" formatCode="#,##0.000"/>
    <numFmt numFmtId="166" formatCode="yyyy\-mm\-dd"/>
  </numFmts>
  <fonts count="11">
    <font>
      <name val="Carlito"/>
      <sz val="11"/>
    </font>
    <font>
      <name val="Carlito"/>
      <b val="1"/>
      <color rgb="FFFFFFFF"/>
      <sz val="16"/>
    </font>
    <font>
      <name val="Carlito"/>
      <i val="1"/>
      <color rgb="FF1F2933"/>
      <sz val="10"/>
    </font>
    <font>
      <name val="Carlito"/>
      <b val="1"/>
      <color rgb="FFFFFFFF"/>
      <sz val="11"/>
    </font>
    <font>
      <name val="Carlito"/>
      <color rgb="FF1F2933"/>
      <sz val="10"/>
    </font>
    <font>
      <name val="Carlito"/>
      <color rgb="FF5B6770"/>
      <sz val="10"/>
    </font>
    <font>
      <name val="Carlito"/>
      <b val="1"/>
      <color rgb="FF1F2933"/>
      <sz val="10"/>
    </font>
    <font>
      <name val="Carlito"/>
      <sz val="11"/>
    </font>
    <font>
      <name val="Carlito"/>
      <color theme="10"/>
      <sz val="11"/>
      <u val="single"/>
    </font>
    <font>
      <name val="Tahoma"/>
      <family val="2"/>
      <b val="1"/>
      <color indexed="81"/>
      <sz val="9"/>
    </font>
    <font>
      <name val="Tahoma"/>
      <family val="2"/>
      <color indexed="81"/>
      <sz val="9"/>
    </font>
  </fonts>
  <fills count="10">
    <fill>
      <patternFill/>
    </fill>
    <fill>
      <patternFill patternType="gray125"/>
    </fill>
    <fill>
      <patternFill patternType="solid">
        <fgColor rgb="FF163B54"/>
      </patternFill>
    </fill>
    <fill>
      <patternFill patternType="solid">
        <fgColor rgb="FFDDEBF7"/>
      </patternFill>
    </fill>
    <fill>
      <patternFill patternType="solid">
        <fgColor rgb="FF0F766E"/>
      </patternFill>
    </fill>
    <fill>
      <patternFill patternType="solid">
        <fgColor rgb="FFFFFFFF"/>
      </patternFill>
    </fill>
    <fill>
      <patternFill patternType="solid">
        <fgColor rgb="FFFFF2CC"/>
      </patternFill>
    </fill>
    <fill>
      <patternFill patternType="solid">
        <fgColor rgb="FFF3F6F8"/>
      </patternFill>
    </fill>
    <fill>
      <patternFill patternType="solid">
        <fgColor rgb="FFE2F0D9"/>
      </patternFill>
    </fill>
    <fill>
      <patternFill patternType="solid">
        <fgColor rgb="FF00B050"/>
        <bgColor indexed="64"/>
      </patternFill>
    </fill>
  </fills>
  <borders count="1">
    <border>
      <left/>
      <right/>
      <top/>
      <bottom/>
      <diagonal/>
    </border>
  </borders>
  <cellStyleXfs count="3">
    <xf numFmtId="0" fontId="7" fillId="0" borderId="0"/>
    <xf numFmtId="9" fontId="7" fillId="0" borderId="0"/>
    <xf numFmtId="0" fontId="8" fillId="0" borderId="0"/>
  </cellStyleXfs>
  <cellXfs count="35">
    <xf numFmtId="0" fontId="0" fillId="0" borderId="0" pivotButton="0" quotePrefix="0" xfId="0"/>
    <xf numFmtId="0" fontId="3" fillId="2" borderId="0" pivotButton="0" quotePrefix="0" xfId="0"/>
    <xf numFmtId="0" fontId="3" fillId="2" borderId="0" applyAlignment="1" pivotButton="0" quotePrefix="0" xfId="0">
      <alignment wrapText="1"/>
    </xf>
    <xf numFmtId="0" fontId="4" fillId="5" borderId="0" applyAlignment="1" pivotButton="0" quotePrefix="0" xfId="0">
      <alignment wrapText="1"/>
    </xf>
    <xf numFmtId="0" fontId="4" fillId="6" borderId="0" applyAlignment="1" pivotButton="0" quotePrefix="0" xfId="0">
      <alignment wrapText="1"/>
    </xf>
    <xf numFmtId="0" fontId="4" fillId="3" borderId="0" applyAlignment="1" pivotButton="0" quotePrefix="0" xfId="0">
      <alignment wrapText="1"/>
    </xf>
    <xf numFmtId="0" fontId="4" fillId="7" borderId="0" applyAlignment="1" pivotButton="0" quotePrefix="0" xfId="0">
      <alignment wrapText="1"/>
    </xf>
    <xf numFmtId="0" fontId="6" fillId="6" borderId="0" applyAlignment="1" pivotButton="0" quotePrefix="0" xfId="0">
      <alignment wrapText="1"/>
    </xf>
    <xf numFmtId="4" fontId="4" fillId="5" borderId="0" applyAlignment="1" pivotButton="0" quotePrefix="0" xfId="0">
      <alignment wrapText="1"/>
    </xf>
    <xf numFmtId="164" fontId="4" fillId="5" borderId="0" applyAlignment="1" pivotButton="0" quotePrefix="0" xfId="0">
      <alignment wrapText="1"/>
    </xf>
    <xf numFmtId="165" fontId="4" fillId="5" borderId="0" applyAlignment="1" pivotButton="0" quotePrefix="0" xfId="0">
      <alignment wrapText="1"/>
    </xf>
    <xf numFmtId="166" fontId="4" fillId="5" borderId="0" applyAlignment="1" pivotButton="0" quotePrefix="0" xfId="0">
      <alignment wrapText="1"/>
    </xf>
    <xf numFmtId="9" fontId="4" fillId="5" borderId="0" applyAlignment="1" pivotButton="0" quotePrefix="0" xfId="0">
      <alignment wrapText="1"/>
    </xf>
    <xf numFmtId="0" fontId="6" fillId="8" borderId="0" applyAlignment="1" pivotButton="0" quotePrefix="0" xfId="0">
      <alignment wrapText="1"/>
    </xf>
    <xf numFmtId="9" fontId="6" fillId="8" borderId="0" applyAlignment="1" pivotButton="0" quotePrefix="0" xfId="0">
      <alignment wrapText="1"/>
    </xf>
    <xf numFmtId="0" fontId="4" fillId="9" borderId="0" applyAlignment="1" pivotButton="0" quotePrefix="0" xfId="0">
      <alignment wrapText="1"/>
    </xf>
    <xf numFmtId="0" fontId="0" fillId="9" borderId="0" pivotButton="0" quotePrefix="0" xfId="0"/>
    <xf numFmtId="0" fontId="4" fillId="9" borderId="0" applyAlignment="1" pivotButton="0" quotePrefix="0" xfId="0">
      <alignment horizontal="center" vertical="center" wrapText="1"/>
    </xf>
    <xf numFmtId="0" fontId="8" fillId="9" borderId="0" applyAlignment="1" pivotButton="0" quotePrefix="0" xfId="2">
      <alignment wrapText="1"/>
    </xf>
    <xf numFmtId="0" fontId="8" fillId="9" borderId="0" applyAlignment="1" pivotButton="0" quotePrefix="0" xfId="2">
      <alignment horizontal="center" vertical="center" wrapText="1"/>
    </xf>
    <xf numFmtId="165" fontId="4" fillId="9" borderId="0" applyAlignment="1" pivotButton="0" quotePrefix="0" xfId="0">
      <alignment wrapText="1"/>
    </xf>
    <xf numFmtId="4" fontId="4" fillId="9" borderId="0" applyAlignment="1" pivotButton="0" quotePrefix="0" xfId="0">
      <alignment wrapText="1"/>
    </xf>
    <xf numFmtId="164" fontId="4" fillId="9" borderId="0" applyAlignment="1" pivotButton="0" quotePrefix="0" xfId="1">
      <alignment wrapText="1"/>
    </xf>
    <xf numFmtId="165" fontId="4" fillId="9" borderId="0" applyAlignment="1" pivotButton="0" quotePrefix="0" xfId="0">
      <alignment horizontal="center" wrapText="1"/>
    </xf>
    <xf numFmtId="0" fontId="4" fillId="5" borderId="0" applyAlignment="1" pivotButton="0" quotePrefix="0" xfId="0">
      <alignment horizontal="left" vertical="center" wrapText="1"/>
    </xf>
    <xf numFmtId="0" fontId="1" fillId="2" borderId="0" pivotButton="0" quotePrefix="0" xfId="0"/>
    <xf numFmtId="0" fontId="2" fillId="3" borderId="0" applyAlignment="1" pivotButton="0" quotePrefix="0" xfId="0">
      <alignment wrapText="1"/>
    </xf>
    <xf numFmtId="0" fontId="3" fillId="4" borderId="0" pivotButton="0" quotePrefix="0" xfId="0"/>
    <xf numFmtId="0" fontId="5" fillId="7" borderId="0" applyAlignment="1" pivotButton="0" quotePrefix="0" xfId="0">
      <alignment wrapText="1"/>
    </xf>
    <xf numFmtId="0" fontId="4" fillId="5" borderId="0" applyAlignment="1" pivotButton="0" quotePrefix="0" xfId="0">
      <alignment wrapText="1"/>
    </xf>
    <xf numFmtId="0" fontId="4" fillId="5" borderId="0" applyAlignment="1" pivotButton="0" quotePrefix="0" xfId="0">
      <alignment horizontal="center" vertical="center" wrapText="1"/>
    </xf>
    <xf numFmtId="0" fontId="8" fillId="5" borderId="0" applyAlignment="1" pivotButton="0" quotePrefix="0" xfId="2">
      <alignment wrapText="1"/>
    </xf>
    <xf numFmtId="0" fontId="8" fillId="5" borderId="0" applyAlignment="1" pivotButton="0" quotePrefix="0" xfId="2">
      <alignment horizontal="center" vertical="center" wrapText="1"/>
    </xf>
    <xf numFmtId="164" fontId="4" fillId="5" borderId="0" applyAlignment="1" pivotButton="0" quotePrefix="0" xfId="1">
      <alignment wrapText="1"/>
    </xf>
    <xf numFmtId="165" fontId="4" fillId="5" borderId="0" applyAlignment="1" pivotButton="0" quotePrefix="0" xfId="0">
      <alignment horizontal="center" wrapText="1"/>
    </xf>
  </cellXfs>
  <cellStyles count="3">
    <cellStyle name="Standard" xfId="0" builtinId="0"/>
    <cellStyle name="Prozent" xfId="1" builtinId="5"/>
    <cellStyle name="Link" xfId="2" builtinId="8"/>
  </cellStyles>
  <dxfs count="1">
    <dxf>
      <font>
        <name val="Carlito"/>
        <strike val="0"/>
        <outline val="0"/>
        <shadow val="0"/>
        <condense val="0"/>
        <color rgb="FF1F2933"/>
        <extend val="0"/>
        <sz val="10"/>
        <vertAlign val="baseline"/>
      </font>
      <fill>
        <patternFill patternType="solid">
          <fgColor indexed="64"/>
          <bgColor rgb="FFFFFFFF"/>
        </patternFill>
      </fill>
      <alignment horizontal="general" vertical="bottom" wrapText="1"/>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comments/comment1.xml><?xml version="1.0" encoding="utf-8"?>
<comments xmlns="http://schemas.openxmlformats.org/spreadsheetml/2006/main">
  <authors>
    <author>Michell Andre Rodriguez Caceres</author>
  </authors>
  <commentList>
    <comment ref="G5" authorId="0" shapeId="0">
      <text>
        <t xml:space="preserve">%Materia seca pasto Kikuyo (Cenchrus clandestinus), que según la UAESP ocupa el 80% de zonas verdes de la ciudad 
</t>
      </text>
    </comment>
    <comment ref="H5" authorId="0" shapeId="0">
      <text>
        <t xml:space="preserve">Corresponde al 11,9% de la materia seca que se aprovecha
</t>
      </text>
    </comment>
    <comment ref="G6" authorId="0" shapeId="0">
      <text>
        <t xml:space="preserve">De acuerdo a la teoría se utiliza un promedio entre humedad de la corteza del 45% y del follaje de 70% obteniendo 57,5% de agua </t>
      </text>
    </comment>
    <comment ref="H6" authorId="0" shapeId="0">
      <text>
        <t xml:space="preserve">Se aprovechan los 42,5% de la materia seca
</t>
      </text>
    </comment>
    <comment ref="G7" authorId="0" shapeId="0">
      <text>
        <t>La incineración reduce entre el 80% y el 95% del peso de estos
https://www.sciencedirect.com/science/article/pii/S2666566224000108</t>
      </text>
    </comment>
    <comment ref="H7" authorId="0" shapeId="0">
      <text>
        <t xml:space="preserve">Figura 2 el Vs% oscila entre el 70% y el 90%
</t>
      </text>
    </comment>
  </commentList>
</comments>
</file>

<file path=xl/tables/table1.xml><?xml version="1.0" encoding="utf-8"?>
<table xmlns="http://schemas.openxmlformats.org/spreadsheetml/2006/main" id="1" name="FeedstockTable" displayName="FeedstockTable" ref="A4:L34" headerRowCount="1">
  <tableColumns count="12">
    <tableColumn id="1" name="Feedstock category"/>
    <tableColumn id="2" name="Feedstock / substrate name"/>
    <tableColumn id="3" name="Source / supplier"/>
    <tableColumn id="4" name="Availability confirmed?"/>
    <tableColumn id="5" name="Quantity per day"/>
    <tableColumn id="6" name="Unit"/>
    <tableColumn id="7" name="TS %"/>
    <tableColumn id="8" name="VS %"/>
    <tableColumn id="9" name="Seasonality"/>
    <tableColumn id="10" name="Contamination / pretreatment"/>
    <tableColumn id="11" name="Current disposal cost"/>
    <tableColumn id="12" name="Notes / uncertainty"/>
  </tableColumns>
  <tableStyleInfo name="TableStyleMedium2" showFirstColumn="0" showLastColumn="0" showRowStripes="1" showColumnStripes="0"/>
</table>
</file>

<file path=xl/tables/table2.xml><?xml version="1.0" encoding="utf-8"?>
<table xmlns="http://schemas.openxmlformats.org/spreadsheetml/2006/main" id="2" name="BiogasUseTable" displayName="BiogasUseTable" ref="A4:H12" headerRowCount="1">
  <tableColumns count="8">
    <tableColumn id="1" name="Biogas use"/>
    <tableColumn id="2" name="Selected?"/>
    <tableColumn id="3" name="Target capacity"/>
    <tableColumn id="4" name="Capacity unit"/>
    <tableColumn id="5" name="Existing equipment?"/>
    <tableColumn id="6" name="Key requirements / operating profile"/>
    <tableColumn id="7" name="Offtaker / internal user"/>
    <tableColumn id="8" name="Priority"/>
  </tableColumns>
  <tableStyleInfo name="TableStyleMedium4" showFirstColumn="0" showLastColumn="0" showRowStripes="1" showColumnStripes="0"/>
</table>
</file>

<file path=xl/tables/table3.xml><?xml version="1.0" encoding="utf-8"?>
<table xmlns="http://schemas.openxmlformats.org/spreadsheetml/2006/main" id="3" name="DocumentsTable" displayName="DocumentsTable" ref="A4:F18" headerRowCount="1">
  <tableColumns count="6">
    <tableColumn id="1" name="Document / data item"/>
    <tableColumn id="2" name="Available?"/>
    <tableColumn id="3" name="File name or link" dataDxfId="0"/>
    <tableColumn id="4" name="Notes / missing detail"/>
    <tableColumn id="5" name="Owner"/>
    <tableColumn id="6" name="Priority"/>
  </tableColumns>
  <tableStyleInfo name="TableStyleMedium7"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maps.app.goo.gl/DUr8MySyFNKzwFXN6" TargetMode="External" Id="rId1"/><Relationship Type="http://schemas.openxmlformats.org/officeDocument/2006/relationships/hyperlink" Target="mailto:delfo.acosta@ingenieriaverde.co" TargetMode="External" Id="rId2"/></Relationships>
</file>

<file path=xl/worksheets/_rels/sheet3.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table" Target="/xl/tables/table2.xml" Id="rId1"/></Relationships>
</file>

<file path=xl/worksheets/_rels/sheet7.xml.rels><Relationships xmlns="http://schemas.openxmlformats.org/package/2006/relationships"><Relationship Type="http://schemas.openxmlformats.org/officeDocument/2006/relationships/hyperlink" Target="https://maps.app.goo.gl/DUr8MySyFNKzwFXN6" TargetMode="External" Id="rId1"/><Relationship Type="http://schemas.openxmlformats.org/officeDocument/2006/relationships/table" Target="/xl/tables/table3.xml" Id="rId2"/></Relationships>
</file>

<file path=xl/worksheets/sheet1.xml><?xml version="1.0" encoding="utf-8"?>
<worksheet xmlns="http://schemas.openxmlformats.org/spreadsheetml/2006/main">
  <sheetPr>
    <outlinePr summaryBelow="1" summaryRight="1"/>
    <pageSetUpPr/>
  </sheetPr>
  <dimension ref="A1:H20"/>
  <sheetViews>
    <sheetView showGridLines="0" tabSelected="1" topLeftCell="A3" workbookViewId="0">
      <selection activeCell="F10" sqref="F10"/>
    </sheetView>
  </sheetViews>
  <sheetFormatPr baseColWidth="10" defaultColWidth="8.875" defaultRowHeight="14.25"/>
  <cols>
    <col width="16.125" customWidth="1" min="1" max="1"/>
    <col width="26.125" customWidth="1" min="2" max="2"/>
    <col width="15" customWidth="1" min="3" max="3"/>
    <col width="37.5" customWidth="1" min="4" max="4"/>
    <col width="15" customWidth="1" min="5" max="5"/>
    <col width="42.375" customWidth="1" min="6" max="6"/>
    <col width="21.125" customWidth="1" min="7" max="8"/>
  </cols>
  <sheetData>
    <row r="1" ht="25.5" customHeight="1">
      <c r="A1" s="25" t="inlineStr">
        <is>
          <t>Bert / Kankyo-Bert Biogas RFQ Template</t>
        </is>
      </c>
    </row>
    <row r="2" ht="25.5" customHeight="1">
      <c r="A2" s="26" t="inlineStr">
        <is>
          <t>Clear customer input workbook for all biogas project types</t>
        </is>
      </c>
    </row>
    <row r="3"/>
    <row r="4" ht="18" customHeight="1">
      <c r="A4" s="27" t="inlineStr">
        <is>
          <t>How to complete this RFQ</t>
        </is>
      </c>
    </row>
    <row r="5" ht="30" customHeight="1">
      <c r="A5" s="2" t="inlineStr">
        <is>
          <t>Step</t>
        </is>
      </c>
      <c r="B5" s="2" t="inlineStr">
        <is>
          <t>Sheet</t>
        </is>
      </c>
      <c r="C5" s="2" t="inlineStr">
        <is>
          <t>What to complete</t>
        </is>
      </c>
      <c r="D5" s="2" t="inlineStr">
        <is>
          <t>Why it matters</t>
        </is>
      </c>
      <c r="E5" s="2" t="inlineStr">
        <is>
          <t>Required?</t>
        </is>
      </c>
      <c r="F5" s="2" t="inlineStr">
        <is>
          <t>Customer owner</t>
        </is>
      </c>
      <c r="G5" s="2" t="inlineStr">
        <is>
          <t>Bert review</t>
        </is>
      </c>
      <c r="H5" s="2" t="inlineStr">
        <is>
          <t>Notes</t>
        </is>
      </c>
    </row>
    <row r="6" ht="76.5" customHeight="1">
      <c r="A6" s="29" t="n">
        <v>1</v>
      </c>
      <c r="B6" s="29" t="inlineStr">
        <is>
          <t>1 Project Overview</t>
        </is>
      </c>
      <c r="C6" s="29" t="inlineStr">
        <is>
          <t>Customer, location, project type, stage, contact details</t>
        </is>
      </c>
      <c r="D6" s="29" t="inlineStr">
        <is>
          <t>Defines project context and who to contact</t>
        </is>
      </c>
      <c r="E6" s="29" t="inlineStr">
        <is>
          <t>Yes</t>
        </is>
      </c>
      <c r="F6" s="29" t="n"/>
      <c r="G6" s="29" t="n"/>
      <c r="H6" s="29" t="n"/>
    </row>
    <row r="7" ht="51" customHeight="1">
      <c r="A7" s="29" t="n">
        <v>2</v>
      </c>
      <c r="B7" s="29" t="inlineStr">
        <is>
          <t>2 Feedstock</t>
        </is>
      </c>
      <c r="C7" s="29" t="inlineStr">
        <is>
          <t>All available substrates/wastes, quantities, units, quality, seasonality</t>
        </is>
      </c>
      <c r="D7" s="29" t="inlineStr">
        <is>
          <t>Sizes digestion, gas yield, pretreatment, storage</t>
        </is>
      </c>
      <c r="E7" s="29" t="inlineStr">
        <is>
          <t>Yes</t>
        </is>
      </c>
      <c r="F7" s="29" t="n"/>
      <c r="G7" s="29" t="n"/>
      <c r="H7" s="29" t="n"/>
    </row>
    <row r="8" ht="63.75" customHeight="1">
      <c r="A8" s="29" t="n">
        <v>3</v>
      </c>
      <c r="B8" s="29" t="inlineStr">
        <is>
          <t>3 Biogas Use</t>
        </is>
      </c>
      <c r="C8" s="29" t="inlineStr">
        <is>
          <t>Intended use for gas, heat, electricity, upgrading, Bio-CNG</t>
        </is>
      </c>
      <c r="D8" s="29" t="inlineStr">
        <is>
          <t>Defines equipment scope and value case</t>
        </is>
      </c>
      <c r="E8" s="29" t="inlineStr">
        <is>
          <t>Yes</t>
        </is>
      </c>
      <c r="F8" s="29" t="n"/>
      <c r="G8" s="29" t="n"/>
      <c r="H8" s="29" t="n"/>
    </row>
    <row r="9" ht="51" customHeight="1">
      <c r="A9" s="29" t="n">
        <v>4</v>
      </c>
      <c r="B9" s="29" t="inlineStr">
        <is>
          <t>4 Site Utilities</t>
        </is>
      </c>
      <c r="C9" s="29" t="inlineStr">
        <is>
          <t>Land, utility access, discharge, digestate, local constraints</t>
        </is>
      </c>
      <c r="D9" s="29" t="inlineStr">
        <is>
          <t>Checks site feasibility and balance of plant</t>
        </is>
      </c>
      <c r="E9" s="29" t="inlineStr">
        <is>
          <t>Yes</t>
        </is>
      </c>
      <c r="F9" s="29" t="n"/>
      <c r="G9" s="29" t="n"/>
      <c r="H9" s="29" t="n"/>
    </row>
    <row r="10" ht="63.75" customHeight="1">
      <c r="A10" s="29" t="n">
        <v>5</v>
      </c>
      <c r="B10" s="29" t="inlineStr">
        <is>
          <t>5 Commercial Timeline</t>
        </is>
      </c>
      <c r="C10" s="29" t="inlineStr">
        <is>
          <t>Proposal type, dates, budget/economic inputs, procurement route</t>
        </is>
      </c>
      <c r="D10" s="29" t="inlineStr">
        <is>
          <t>Aligns offer type and commercial assumptions</t>
        </is>
      </c>
      <c r="E10" s="29" t="inlineStr">
        <is>
          <t>Yes</t>
        </is>
      </c>
      <c r="F10" s="29" t="n"/>
      <c r="G10" s="29" t="n"/>
      <c r="H10" s="29" t="n"/>
    </row>
    <row r="11" ht="51" customHeight="1">
      <c r="A11" s="29" t="n">
        <v>6</v>
      </c>
      <c r="B11" s="29" t="inlineStr">
        <is>
          <t>6 Documents</t>
        </is>
      </c>
      <c r="C11" s="29" t="inlineStr">
        <is>
          <t>Available supporting documents and files</t>
        </is>
      </c>
      <c r="D11" s="29" t="inlineStr">
        <is>
          <t>Reduces clarification rounds and improves quotation quality</t>
        </is>
      </c>
      <c r="E11" s="29" t="inlineStr">
        <is>
          <t>Recommended</t>
        </is>
      </c>
      <c r="F11" s="16" t="n"/>
      <c r="G11" s="29" t="n"/>
      <c r="H11" s="29" t="n"/>
    </row>
    <row r="12" ht="38.25" customHeight="1">
      <c r="A12" s="29" t="n">
        <v>7</v>
      </c>
      <c r="B12" s="29" t="inlineStr">
        <is>
          <t>Completeness Check</t>
        </is>
      </c>
      <c r="C12" s="29" t="inlineStr">
        <is>
          <t>Review missing mandatory items before sending</t>
        </is>
      </c>
      <c r="D12" s="29" t="inlineStr">
        <is>
          <t>Ensures Bert can prepare a meaningful proposal</t>
        </is>
      </c>
      <c r="E12" s="29" t="inlineStr">
        <is>
          <t>Yes</t>
        </is>
      </c>
      <c r="F12" s="15" t="n"/>
      <c r="G12" s="29" t="n"/>
      <c r="H12" s="29" t="n"/>
    </row>
    <row r="13">
      <c r="F13" s="16" t="n"/>
    </row>
    <row r="14"/>
    <row r="15" ht="15" customHeight="1">
      <c r="A15" s="2" t="inlineStr">
        <is>
          <t>Color</t>
        </is>
      </c>
      <c r="B15" s="2" t="inlineStr">
        <is>
          <t>Meaning</t>
        </is>
      </c>
      <c r="D15" s="28" t="inlineStr">
        <is>
          <t>Tip: Fill every yellow field and as much technical detail as available. If an exact number is not known, enter the best estimate and explain uncertainty in the notes column. The template is designed for farms, wastewater, municipal, industrial, food waste, biomethane, Bio-CNG, CHP, and hybrid projects.</t>
        </is>
      </c>
    </row>
    <row r="16" ht="25.5" customHeight="1">
      <c r="A16" s="4" t="inlineStr">
        <is>
          <t>Yellow</t>
        </is>
      </c>
      <c r="B16" s="29" t="inlineStr">
        <is>
          <t>Required input or missing required value</t>
        </is>
      </c>
    </row>
    <row r="17">
      <c r="A17" s="29" t="inlineStr">
        <is>
          <t>White</t>
        </is>
      </c>
      <c r="B17" s="29" t="inlineStr">
        <is>
          <t>Customer input area</t>
        </is>
      </c>
    </row>
    <row r="18">
      <c r="A18" s="5" t="inlineStr">
        <is>
          <t>Blue</t>
        </is>
      </c>
      <c r="B18" s="29" t="inlineStr">
        <is>
          <t>Instruction / guidance</t>
        </is>
      </c>
    </row>
    <row r="19">
      <c r="A19" s="6" t="inlineStr">
        <is>
          <t>Gray</t>
        </is>
      </c>
      <c r="B19" s="29" t="inlineStr">
        <is>
          <t>Optional note or reference</t>
        </is>
      </c>
    </row>
    <row r="20"/>
  </sheetData>
  <mergeCells count="4">
    <mergeCell ref="A4:H4"/>
    <mergeCell ref="A2:H2"/>
    <mergeCell ref="D15:H20"/>
    <mergeCell ref="A1:H1"/>
  </mergeCells>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H19"/>
  <sheetViews>
    <sheetView showGridLines="0" zoomScale="120" zoomScaleNormal="120" workbookViewId="0">
      <selection activeCell="B17" sqref="B17"/>
    </sheetView>
  </sheetViews>
  <sheetFormatPr baseColWidth="10" defaultColWidth="8.875" defaultRowHeight="14.25"/>
  <cols>
    <col width="27.5" customWidth="1" min="1" max="1"/>
    <col width="32.5" customWidth="1" min="2" max="2"/>
    <col width="15" customWidth="1" min="3" max="3"/>
    <col width="41.125" customWidth="1" min="4" max="4"/>
    <col width="2.625" customWidth="1" min="5" max="5"/>
    <col width="27.5" customWidth="1" min="6" max="6"/>
    <col width="37.5" customWidth="1" min="7" max="7"/>
    <col width="16.125" customWidth="1" min="8" max="8"/>
  </cols>
  <sheetData>
    <row r="1" ht="25.5" customHeight="1">
      <c r="A1" s="25" t="inlineStr">
        <is>
          <t>1 Project Overview</t>
        </is>
      </c>
    </row>
    <row r="2" ht="25.5" customHeight="1">
      <c r="A2" s="26" t="inlineStr">
        <is>
          <t>Basic customer, site, and project context</t>
        </is>
      </c>
    </row>
    <row r="3"/>
    <row r="4" ht="18" customHeight="1">
      <c r="A4" s="27" t="inlineStr">
        <is>
          <t>Customer and Project</t>
        </is>
      </c>
      <c r="F4" s="27" t="inlineStr">
        <is>
          <t>Customer Notes</t>
        </is>
      </c>
    </row>
    <row r="5" ht="15" customHeight="1">
      <c r="A5" s="2" t="inlineStr">
        <is>
          <t>Field</t>
        </is>
      </c>
      <c r="B5" s="2" t="inlineStr">
        <is>
          <t>Customer input</t>
        </is>
      </c>
      <c r="C5" s="2" t="inlineStr">
        <is>
          <t>Required?</t>
        </is>
      </c>
      <c r="D5" s="2" t="inlineStr">
        <is>
          <t>Guidance / example</t>
        </is>
      </c>
      <c r="F5" s="28" t="inlineStr">
        <is>
          <t>Use this area for important project background, local constraints, permitting status, existing equipment, or anything that will affect scope and pricing.</t>
        </is>
      </c>
    </row>
    <row r="6">
      <c r="A6" s="29" t="inlineStr">
        <is>
          <t>Customer legal name</t>
        </is>
      </c>
      <c r="B6" s="30" t="n"/>
      <c r="C6" s="7" t="inlineStr">
        <is>
          <t>Yes</t>
        </is>
      </c>
      <c r="D6" s="29" t="inlineStr">
        <is>
          <t>Company or organization issuing the RFQ</t>
        </is>
      </c>
    </row>
    <row r="7" ht="25.5" customHeight="1">
      <c r="A7" s="29" t="inlineStr">
        <is>
          <t>Project name</t>
        </is>
      </c>
      <c r="B7" s="30" t="n"/>
      <c r="C7" s="7" t="inlineStr">
        <is>
          <t>Yes</t>
        </is>
      </c>
      <c r="D7" s="29" t="inlineStr">
        <is>
          <t>Example: ABC Dairy Biogas CHP</t>
        </is>
      </c>
    </row>
    <row r="8">
      <c r="A8" s="29" t="inlineStr">
        <is>
          <t>Country / region</t>
        </is>
      </c>
      <c r="B8" s="30" t="n"/>
      <c r="C8" s="7" t="inlineStr">
        <is>
          <t>Yes</t>
        </is>
      </c>
      <c r="D8" s="29" t="inlineStr">
        <is>
          <t>Country, state/province</t>
        </is>
      </c>
    </row>
    <row r="9">
      <c r="A9" s="29" t="inlineStr">
        <is>
          <t>Project location / address</t>
        </is>
      </c>
      <c r="B9" s="15" t="n"/>
      <c r="C9" s="7" t="inlineStr">
        <is>
          <t>Yes</t>
        </is>
      </c>
      <c r="D9" s="29" t="inlineStr">
        <is>
          <t>Site address or nearest city</t>
        </is>
      </c>
    </row>
    <row r="10" ht="28.5" customHeight="1">
      <c r="A10" s="29" t="inlineStr">
        <is>
          <t>GPS coordinates or Google Maps link</t>
        </is>
      </c>
      <c r="B10" s="31" t="n"/>
      <c r="C10" s="7" t="inlineStr">
        <is>
          <t>Yes</t>
        </is>
      </c>
      <c r="D10" s="29" t="inlineStr">
        <is>
          <t>Paste a link if available</t>
        </is>
      </c>
    </row>
    <row r="11">
      <c r="A11" s="29" t="inlineStr">
        <is>
          <t>Plant type</t>
        </is>
      </c>
      <c r="B11" s="30" t="n"/>
      <c r="C11" s="7" t="inlineStr">
        <is>
          <t>Yes</t>
        </is>
      </c>
      <c r="D11" s="29" t="inlineStr">
        <is>
          <t>Select best fit</t>
        </is>
      </c>
    </row>
    <row r="12">
      <c r="A12" s="29" t="inlineStr">
        <is>
          <t>Project stage</t>
        </is>
      </c>
      <c r="B12" s="30" t="n"/>
      <c r="C12" s="7" t="inlineStr">
        <is>
          <t>Yes</t>
        </is>
      </c>
      <c r="D12" s="29" t="inlineStr">
        <is>
          <t>Select best fit</t>
        </is>
      </c>
    </row>
    <row r="13">
      <c r="A13" s="29" t="inlineStr">
        <is>
          <t>New plant or expansion?</t>
        </is>
      </c>
      <c r="B13" s="30" t="n"/>
      <c r="C13" s="7" t="inlineStr">
        <is>
          <t>Yes</t>
        </is>
      </c>
      <c r="D13" s="29" t="inlineStr">
        <is>
          <t>Explain if connected to existing assets</t>
        </is>
      </c>
      <c r="F13" s="29" t="n"/>
    </row>
    <row r="14">
      <c r="A14" s="29" t="inlineStr">
        <is>
          <t>Target capacity if already known</t>
        </is>
      </c>
      <c r="B14" s="15" t="n"/>
      <c r="C14" s="7" t="inlineStr">
        <is>
          <t>No</t>
        </is>
      </c>
      <c r="D14" s="29" t="inlineStr">
        <is>
          <t>Example: 250 Nm3/h biogas or 1 MWe</t>
        </is>
      </c>
      <c r="F14" s="29" t="n"/>
    </row>
    <row r="15">
      <c r="A15" s="29" t="inlineStr">
        <is>
          <t>Expected operating days per year</t>
        </is>
      </c>
      <c r="B15" s="30" t="n"/>
      <c r="C15" s="29" t="inlineStr">
        <is>
          <t>No</t>
        </is>
      </c>
      <c r="D15" s="29" t="inlineStr">
        <is>
          <t>Example: 8,000 h/year or 365 days</t>
        </is>
      </c>
      <c r="F15" s="29" t="n"/>
    </row>
    <row r="16">
      <c r="A16" s="29" t="inlineStr">
        <is>
          <t>Preferred currency</t>
        </is>
      </c>
      <c r="B16" s="30" t="n"/>
      <c r="C16" s="7" t="inlineStr">
        <is>
          <t>Yes</t>
        </is>
      </c>
      <c r="D16" s="29" t="inlineStr">
        <is>
          <t>Used for economic inputs</t>
        </is>
      </c>
      <c r="F16" s="29" t="n"/>
    </row>
    <row r="17">
      <c r="A17" s="29" t="inlineStr">
        <is>
          <t>Primary contact name</t>
        </is>
      </c>
      <c r="B17" s="30" t="n"/>
      <c r="C17" s="7" t="inlineStr">
        <is>
          <t>Yes</t>
        </is>
      </c>
      <c r="D17" s="29" t="inlineStr">
        <is>
          <t>Name and role</t>
        </is>
      </c>
      <c r="F17" s="29" t="n"/>
    </row>
    <row r="18">
      <c r="A18" s="29" t="inlineStr">
        <is>
          <t>Email</t>
        </is>
      </c>
      <c r="B18" s="32" t="n"/>
      <c r="C18" s="7" t="inlineStr">
        <is>
          <t>Yes</t>
        </is>
      </c>
      <c r="D18" s="29" t="inlineStr">
        <is>
          <t>Email address</t>
        </is>
      </c>
      <c r="F18" s="29" t="n"/>
    </row>
    <row r="19">
      <c r="A19" s="29" t="inlineStr">
        <is>
          <t>Phone / WhatsApp</t>
        </is>
      </c>
      <c r="B19" s="30" t="n"/>
      <c r="C19" s="7" t="inlineStr">
        <is>
          <t>Yes</t>
        </is>
      </c>
      <c r="D19" s="29" t="inlineStr">
        <is>
          <t>Include country code</t>
        </is>
      </c>
      <c r="F19" s="29" t="n"/>
    </row>
  </sheetData>
  <mergeCells count="12">
    <mergeCell ref="F16:H16"/>
    <mergeCell ref="F19:H19"/>
    <mergeCell ref="F14:H14"/>
    <mergeCell ref="F18:H18"/>
    <mergeCell ref="F13:H13"/>
    <mergeCell ref="F5:H12"/>
    <mergeCell ref="A4:D4"/>
    <mergeCell ref="A2:H2"/>
    <mergeCell ref="F4:H4"/>
    <mergeCell ref="F17:H17"/>
    <mergeCell ref="A1:H1"/>
    <mergeCell ref="F15:H15"/>
  </mergeCells>
  <dataValidations count="3">
    <dataValidation sqref="B11" showDropDown="0" showInputMessage="1" showErrorMessage="1" allowBlank="0" errorTitle="Invalid value" error="Please use a dropdown value or leave blank." promptTitle="Select one" prompt="Choose a value from the list." type="list" errorStyle="warning">
      <formula1>"New biogas plant,Expansion/retrofit,Wastewater/WWTP upgrade,Farm/agricultural plant,Industrial waste plant,Municipal waste plant,Biomethane/Bio-CNG plant,Other"</formula1>
    </dataValidation>
    <dataValidation sqref="B12" showDropDown="0" showInputMessage="1" showErrorMessage="1" allowBlank="0" errorTitle="Invalid value" error="Please use a dropdown value or leave blank." promptTitle="Select one" prompt="Choose a value from the list." type="list" errorStyle="warning">
      <formula1>"Concept,Feasibility study,Permitting,Tender/RFQ,Financing,Ready to build,Existing plant expansion"</formula1>
    </dataValidation>
    <dataValidation sqref="B16" showDropDown="0" showInputMessage="1" showErrorMessage="1" allowBlank="0" errorTitle="Invalid value" error="Please use a dropdown value or leave blank." promptTitle="Select one" prompt="Choose a value from the list." type="list" errorStyle="warning">
      <formula1>"EUR,USD,INR,GBP,Other"</formula1>
    </dataValidation>
  </dataValidations>
  <hyperlinks>
    <hyperlink xmlns:r="http://schemas.openxmlformats.org/officeDocument/2006/relationships" ref="B10" r:id="rId1"/>
    <hyperlink xmlns:r="http://schemas.openxmlformats.org/officeDocument/2006/relationships" ref="B18" r:id="rId2"/>
  </hyperlink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L40"/>
  <sheetViews>
    <sheetView showGridLines="0" zoomScale="120" zoomScaleNormal="120" workbookViewId="0">
      <selection activeCell="B5" sqref="B5"/>
    </sheetView>
  </sheetViews>
  <sheetFormatPr baseColWidth="10" defaultColWidth="8.875" defaultRowHeight="14.25"/>
  <cols>
    <col width="26" customWidth="1" min="1" max="1"/>
    <col width="26.125" customWidth="1" min="2" max="2"/>
    <col width="21.125" customWidth="1" min="3" max="3"/>
    <col width="16.125" customWidth="1" min="4" max="4"/>
    <col width="13.625" customWidth="1" min="5" max="5"/>
    <col width="11.875" customWidth="1" min="6" max="6"/>
    <col width="10" customWidth="1" min="7" max="8"/>
    <col width="18.625" customWidth="1" min="9" max="9"/>
    <col width="26.125" customWidth="1" min="10" max="10"/>
    <col width="17.5" customWidth="1" min="11" max="11"/>
    <col width="35" customWidth="1" min="12" max="12"/>
  </cols>
  <sheetData>
    <row r="1" ht="25.5" customHeight="1">
      <c r="A1" s="25" t="inlineStr">
        <is>
          <t>2 Feedstock and Substrate Data</t>
        </is>
      </c>
    </row>
    <row r="2" ht="25.5" customHeight="1">
      <c r="A2" s="26" t="inlineStr">
        <is>
          <t>Add one row per waste stream or substrate. Use estimates when exact lab data is not yet available.</t>
        </is>
      </c>
    </row>
    <row r="3"/>
    <row r="4" ht="30" customHeight="1">
      <c r="A4" s="2" t="inlineStr">
        <is>
          <t>Feedstock category</t>
        </is>
      </c>
      <c r="B4" s="2" t="inlineStr">
        <is>
          <t>Feedstock / substrate name</t>
        </is>
      </c>
      <c r="C4" s="2" t="inlineStr">
        <is>
          <t>Source / supplier</t>
        </is>
      </c>
      <c r="D4" s="2" t="inlineStr">
        <is>
          <t>Availability confirmed?</t>
        </is>
      </c>
      <c r="E4" s="2" t="inlineStr">
        <is>
          <t>Quantity per day</t>
        </is>
      </c>
      <c r="F4" s="2" t="inlineStr">
        <is>
          <t>Unit</t>
        </is>
      </c>
      <c r="G4" s="2" t="inlineStr">
        <is>
          <t>TS %</t>
        </is>
      </c>
      <c r="H4" s="2" t="inlineStr">
        <is>
          <t>VS %</t>
        </is>
      </c>
      <c r="I4" s="2" t="inlineStr">
        <is>
          <t>Seasonality</t>
        </is>
      </c>
      <c r="J4" s="2" t="inlineStr">
        <is>
          <t>Contamination / pretreatment</t>
        </is>
      </c>
      <c r="K4" s="2" t="inlineStr">
        <is>
          <t>Current disposal cost</t>
        </is>
      </c>
      <c r="L4" s="2" t="inlineStr">
        <is>
          <t>Notes / uncertainty</t>
        </is>
      </c>
    </row>
    <row r="5" ht="38.25" customHeight="1">
      <c r="A5" s="29" t="n"/>
      <c r="B5" s="10" t="n"/>
      <c r="C5" s="10" t="n"/>
      <c r="D5" s="10" t="n"/>
      <c r="E5" s="8" t="n"/>
      <c r="F5" s="10" t="n"/>
      <c r="G5" s="33" t="n"/>
      <c r="H5" s="33" t="n"/>
      <c r="I5" s="10" t="n"/>
      <c r="J5" s="10" t="n"/>
      <c r="K5" s="8" t="n"/>
      <c r="L5" s="29" t="n"/>
    </row>
    <row r="6" ht="38.25" customHeight="1">
      <c r="A6" s="29" t="n"/>
      <c r="B6" s="10" t="n"/>
      <c r="C6" s="10" t="n"/>
      <c r="D6" s="10" t="n"/>
      <c r="E6" s="8" t="n"/>
      <c r="F6" s="10" t="n"/>
      <c r="G6" s="33" t="n"/>
      <c r="H6" s="33" t="n"/>
      <c r="I6" s="10" t="n"/>
      <c r="J6" s="10" t="n"/>
      <c r="K6" s="8" t="n"/>
      <c r="L6" s="29" t="n"/>
    </row>
    <row r="7" ht="51" customHeight="1">
      <c r="A7" s="29" t="n"/>
      <c r="B7" s="10" t="n"/>
      <c r="C7" s="10" t="n"/>
      <c r="D7" s="10" t="n"/>
      <c r="E7" s="8" t="n"/>
      <c r="F7" s="10" t="n"/>
      <c r="G7" s="33" t="n"/>
      <c r="H7" s="33" t="n"/>
      <c r="I7" s="10" t="n"/>
      <c r="J7" s="10" t="n"/>
      <c r="K7" s="8" t="n"/>
      <c r="L7" s="29" t="n"/>
    </row>
    <row r="8">
      <c r="A8" s="29" t="n"/>
      <c r="B8" s="29" t="n"/>
      <c r="C8" s="29" t="n"/>
      <c r="D8" s="29" t="n"/>
      <c r="E8" s="8" t="n"/>
      <c r="F8" s="29" t="n"/>
      <c r="G8" s="9" t="n"/>
      <c r="H8" s="9" t="n"/>
      <c r="I8" s="29" t="n"/>
      <c r="J8" s="29" t="n"/>
      <c r="K8" s="8" t="n"/>
      <c r="L8" s="29" t="n"/>
    </row>
    <row r="9">
      <c r="A9" s="29" t="n"/>
      <c r="B9" s="29" t="n"/>
      <c r="C9" s="29" t="n"/>
      <c r="D9" s="29" t="n"/>
      <c r="E9" s="8" t="n"/>
      <c r="F9" s="29" t="n"/>
      <c r="G9" s="9" t="n"/>
      <c r="H9" s="9" t="n"/>
      <c r="I9" s="29" t="n"/>
      <c r="J9" s="29" t="n"/>
      <c r="K9" s="8" t="n"/>
      <c r="L9" s="29" t="n"/>
    </row>
    <row r="10">
      <c r="A10" s="29" t="n"/>
      <c r="B10" s="29" t="n"/>
      <c r="C10" s="29" t="n"/>
      <c r="D10" s="29" t="n"/>
      <c r="E10" s="8" t="n"/>
      <c r="F10" s="29" t="n"/>
      <c r="G10" s="9" t="n"/>
      <c r="H10" s="9" t="n"/>
      <c r="I10" s="29" t="n"/>
      <c r="J10" s="29" t="n"/>
      <c r="K10" s="8" t="n"/>
      <c r="L10" s="29" t="n"/>
    </row>
    <row r="11">
      <c r="A11" s="29" t="n"/>
      <c r="B11" s="29" t="n"/>
      <c r="C11" s="29" t="n"/>
      <c r="D11" s="29" t="n"/>
      <c r="E11" s="8" t="n"/>
      <c r="F11" s="29" t="n"/>
      <c r="G11" s="9" t="n"/>
      <c r="H11" s="9" t="n"/>
      <c r="I11" s="29" t="n"/>
      <c r="J11" s="29" t="n"/>
      <c r="K11" s="8" t="n"/>
      <c r="L11" s="29" t="n"/>
    </row>
    <row r="12">
      <c r="A12" s="29" t="n"/>
      <c r="B12" s="29" t="n"/>
      <c r="C12" s="29" t="n"/>
      <c r="D12" s="29" t="n"/>
      <c r="E12" s="8" t="n"/>
      <c r="F12" s="29" t="n"/>
      <c r="G12" s="9" t="n"/>
      <c r="H12" s="9" t="n"/>
      <c r="I12" s="29" t="n"/>
      <c r="J12" s="29" t="n"/>
      <c r="K12" s="8" t="n"/>
      <c r="L12" s="29" t="n"/>
    </row>
    <row r="13">
      <c r="A13" s="29" t="n"/>
      <c r="B13" s="29" t="n"/>
      <c r="C13" s="29" t="n"/>
      <c r="D13" s="29" t="n"/>
      <c r="E13" s="8" t="n"/>
      <c r="F13" s="29" t="n"/>
      <c r="G13" s="9" t="n"/>
      <c r="H13" s="9" t="n"/>
      <c r="I13" s="29" t="n"/>
      <c r="J13" s="29" t="n"/>
      <c r="K13" s="8" t="n"/>
      <c r="L13" s="29" t="n"/>
    </row>
    <row r="14">
      <c r="A14" s="29" t="n"/>
      <c r="B14" s="29" t="n"/>
      <c r="C14" s="29" t="n"/>
      <c r="D14" s="29" t="n"/>
      <c r="E14" s="8" t="n"/>
      <c r="F14" s="29" t="n"/>
      <c r="G14" s="9" t="n"/>
      <c r="H14" s="9" t="n"/>
      <c r="I14" s="29" t="n"/>
      <c r="J14" s="29" t="n"/>
      <c r="K14" s="8" t="n"/>
      <c r="L14" s="29" t="n"/>
    </row>
    <row r="15">
      <c r="A15" s="29" t="n"/>
      <c r="B15" s="29" t="n"/>
      <c r="C15" s="29" t="n"/>
      <c r="D15" s="29" t="n"/>
      <c r="E15" s="8" t="n"/>
      <c r="F15" s="29" t="n"/>
      <c r="G15" s="9" t="n"/>
      <c r="H15" s="9" t="n"/>
      <c r="I15" s="29" t="n"/>
      <c r="J15" s="29" t="n"/>
      <c r="K15" s="8" t="n"/>
      <c r="L15" s="29" t="n"/>
    </row>
    <row r="16">
      <c r="A16" s="29" t="n"/>
      <c r="B16" s="29" t="n"/>
      <c r="C16" s="29" t="n"/>
      <c r="D16" s="29" t="n"/>
      <c r="E16" s="8" t="n"/>
      <c r="F16" s="29" t="n"/>
      <c r="G16" s="9" t="n"/>
      <c r="H16" s="9" t="n"/>
      <c r="I16" s="29" t="n"/>
      <c r="J16" s="29" t="n"/>
      <c r="K16" s="8" t="n"/>
      <c r="L16" s="29" t="n"/>
    </row>
    <row r="17">
      <c r="A17" s="29" t="n"/>
      <c r="B17" s="29" t="n"/>
      <c r="C17" s="29" t="n"/>
      <c r="D17" s="29" t="n"/>
      <c r="E17" s="8" t="n"/>
      <c r="F17" s="29" t="n"/>
      <c r="G17" s="9" t="n"/>
      <c r="H17" s="9" t="n"/>
      <c r="I17" s="29" t="n"/>
      <c r="J17" s="29" t="n"/>
      <c r="K17" s="8" t="n"/>
      <c r="L17" s="29" t="n"/>
    </row>
    <row r="18">
      <c r="A18" s="29" t="n"/>
      <c r="B18" s="29" t="n"/>
      <c r="C18" s="29" t="n"/>
      <c r="D18" s="29" t="n"/>
      <c r="E18" s="8" t="n"/>
      <c r="F18" s="29" t="n"/>
      <c r="G18" s="9" t="n"/>
      <c r="H18" s="9" t="n"/>
      <c r="I18" s="29" t="n"/>
      <c r="J18" s="29" t="n"/>
      <c r="K18" s="8" t="n"/>
      <c r="L18" s="29" t="n"/>
    </row>
    <row r="19">
      <c r="A19" s="29" t="n"/>
      <c r="B19" s="29" t="n"/>
      <c r="C19" s="29" t="n"/>
      <c r="D19" s="29" t="n"/>
      <c r="E19" s="8" t="n"/>
      <c r="F19" s="29" t="n"/>
      <c r="G19" s="9" t="n"/>
      <c r="H19" s="9" t="n"/>
      <c r="I19" s="29" t="n"/>
      <c r="J19" s="29" t="n"/>
      <c r="K19" s="8" t="n"/>
      <c r="L19" s="29" t="n"/>
    </row>
    <row r="20">
      <c r="A20" s="29" t="n"/>
      <c r="B20" s="29" t="n"/>
      <c r="C20" s="29" t="n"/>
      <c r="D20" s="29" t="n"/>
      <c r="E20" s="8" t="n"/>
      <c r="F20" s="29" t="n"/>
      <c r="G20" s="9" t="n"/>
      <c r="H20" s="9" t="n"/>
      <c r="I20" s="29" t="n"/>
      <c r="J20" s="29" t="n"/>
      <c r="K20" s="8" t="n"/>
      <c r="L20" s="29" t="n"/>
    </row>
    <row r="21">
      <c r="A21" s="29" t="n"/>
      <c r="B21" s="29" t="n"/>
      <c r="C21" s="29" t="n"/>
      <c r="D21" s="29" t="n"/>
      <c r="E21" s="8" t="n"/>
      <c r="F21" s="29" t="n"/>
      <c r="G21" s="9" t="n"/>
      <c r="H21" s="9" t="n"/>
      <c r="I21" s="29" t="n"/>
      <c r="J21" s="29" t="n"/>
      <c r="K21" s="8" t="n"/>
      <c r="L21" s="29" t="n"/>
    </row>
    <row r="22">
      <c r="A22" s="29" t="n"/>
      <c r="B22" s="29" t="n"/>
      <c r="C22" s="29" t="n"/>
      <c r="D22" s="29" t="n"/>
      <c r="E22" s="8" t="n"/>
      <c r="F22" s="29" t="n"/>
      <c r="G22" s="9" t="n"/>
      <c r="H22" s="9" t="n"/>
      <c r="I22" s="29" t="n"/>
      <c r="J22" s="29" t="n"/>
      <c r="K22" s="8" t="n"/>
      <c r="L22" s="29" t="n"/>
    </row>
    <row r="23">
      <c r="A23" s="29" t="n"/>
      <c r="B23" s="29" t="n"/>
      <c r="C23" s="29" t="n"/>
      <c r="D23" s="29" t="n"/>
      <c r="E23" s="8" t="n"/>
      <c r="F23" s="29" t="n"/>
      <c r="G23" s="9" t="n"/>
      <c r="H23" s="9" t="n"/>
      <c r="I23" s="29" t="n"/>
      <c r="J23" s="29" t="n"/>
      <c r="K23" s="8" t="n"/>
      <c r="L23" s="29" t="n"/>
    </row>
    <row r="24">
      <c r="A24" s="29" t="n"/>
      <c r="B24" s="29" t="n"/>
      <c r="C24" s="29" t="n"/>
      <c r="D24" s="29" t="n"/>
      <c r="E24" s="8" t="n"/>
      <c r="F24" s="29" t="n"/>
      <c r="G24" s="9" t="n"/>
      <c r="H24" s="9" t="n"/>
      <c r="I24" s="29" t="n"/>
      <c r="J24" s="29" t="n"/>
      <c r="K24" s="8" t="n"/>
      <c r="L24" s="29" t="n"/>
    </row>
    <row r="25">
      <c r="A25" s="29" t="n"/>
      <c r="B25" s="29" t="n"/>
      <c r="C25" s="29" t="n"/>
      <c r="D25" s="29" t="n"/>
      <c r="E25" s="8" t="n"/>
      <c r="F25" s="29" t="n"/>
      <c r="G25" s="9" t="n"/>
      <c r="H25" s="9" t="n"/>
      <c r="I25" s="29" t="n"/>
      <c r="J25" s="29" t="n"/>
      <c r="K25" s="8" t="n"/>
      <c r="L25" s="29" t="n"/>
    </row>
    <row r="26">
      <c r="A26" s="29" t="n"/>
      <c r="B26" s="29" t="n"/>
      <c r="C26" s="29" t="n"/>
      <c r="D26" s="29" t="n"/>
      <c r="E26" s="8" t="n"/>
      <c r="F26" s="29" t="n"/>
      <c r="G26" s="9" t="n"/>
      <c r="H26" s="9" t="n"/>
      <c r="I26" s="29" t="n"/>
      <c r="J26" s="29" t="n"/>
      <c r="K26" s="8" t="n"/>
      <c r="L26" s="29" t="n"/>
    </row>
    <row r="27">
      <c r="A27" s="29" t="n"/>
      <c r="B27" s="29" t="n"/>
      <c r="C27" s="29" t="n"/>
      <c r="D27" s="29" t="n"/>
      <c r="E27" s="8" t="n"/>
      <c r="F27" s="29" t="n"/>
      <c r="G27" s="9" t="n"/>
      <c r="H27" s="9" t="n"/>
      <c r="I27" s="29" t="n"/>
      <c r="J27" s="29" t="n"/>
      <c r="K27" s="8" t="n"/>
      <c r="L27" s="29" t="n"/>
    </row>
    <row r="28">
      <c r="A28" s="29" t="n"/>
      <c r="B28" s="29" t="n"/>
      <c r="C28" s="29" t="n"/>
      <c r="D28" s="29" t="n"/>
      <c r="E28" s="8" t="n"/>
      <c r="F28" s="29" t="n"/>
      <c r="G28" s="9" t="n"/>
      <c r="H28" s="9" t="n"/>
      <c r="I28" s="29" t="n"/>
      <c r="J28" s="29" t="n"/>
      <c r="K28" s="8" t="n"/>
      <c r="L28" s="29" t="n"/>
    </row>
    <row r="29">
      <c r="A29" s="29" t="n"/>
      <c r="B29" s="29" t="n"/>
      <c r="C29" s="29" t="n"/>
      <c r="D29" s="29" t="n"/>
      <c r="E29" s="8" t="n"/>
      <c r="F29" s="29" t="n"/>
      <c r="G29" s="9" t="n"/>
      <c r="H29" s="9" t="n"/>
      <c r="I29" s="29" t="n"/>
      <c r="J29" s="29" t="n"/>
      <c r="K29" s="8" t="n"/>
      <c r="L29" s="29" t="n"/>
    </row>
    <row r="30">
      <c r="A30" s="29" t="n"/>
      <c r="B30" s="29" t="n"/>
      <c r="C30" s="29" t="n"/>
      <c r="D30" s="29" t="n"/>
      <c r="E30" s="8" t="n"/>
      <c r="F30" s="29" t="n"/>
      <c r="G30" s="9" t="n"/>
      <c r="H30" s="9" t="n"/>
      <c r="I30" s="29" t="n"/>
      <c r="J30" s="29" t="n"/>
      <c r="K30" s="8" t="n"/>
      <c r="L30" s="29" t="n"/>
    </row>
    <row r="31">
      <c r="A31" s="29" t="n"/>
      <c r="B31" s="29" t="n"/>
      <c r="C31" s="29" t="n"/>
      <c r="D31" s="29" t="n"/>
      <c r="E31" s="8" t="n"/>
      <c r="F31" s="29" t="n"/>
      <c r="G31" s="9" t="n"/>
      <c r="H31" s="9" t="n"/>
      <c r="I31" s="29" t="n"/>
      <c r="J31" s="29" t="n"/>
      <c r="K31" s="8" t="n"/>
      <c r="L31" s="29" t="n"/>
    </row>
    <row r="32">
      <c r="A32" s="29" t="n"/>
      <c r="B32" s="29" t="n"/>
      <c r="C32" s="29" t="n"/>
      <c r="D32" s="29" t="n"/>
      <c r="E32" s="8" t="n"/>
      <c r="F32" s="29" t="n"/>
      <c r="G32" s="9" t="n"/>
      <c r="H32" s="9" t="n"/>
      <c r="I32" s="29" t="n"/>
      <c r="J32" s="29" t="n"/>
      <c r="K32" s="8" t="n"/>
      <c r="L32" s="29" t="n"/>
    </row>
    <row r="33">
      <c r="A33" s="29" t="n"/>
      <c r="B33" s="29" t="n"/>
      <c r="C33" s="29" t="n"/>
      <c r="D33" s="29" t="n"/>
      <c r="E33" s="8" t="n"/>
      <c r="F33" s="29" t="n"/>
      <c r="G33" s="9" t="n"/>
      <c r="H33" s="9" t="n"/>
      <c r="I33" s="29" t="n"/>
      <c r="J33" s="29" t="n"/>
      <c r="K33" s="8" t="n"/>
      <c r="L33" s="29" t="n"/>
    </row>
    <row r="34">
      <c r="A34" s="29" t="n"/>
      <c r="B34" s="29" t="n"/>
      <c r="C34" s="29" t="n"/>
      <c r="D34" s="29" t="n"/>
      <c r="E34" s="8" t="n"/>
      <c r="F34" s="29" t="n"/>
      <c r="G34" s="9" t="n"/>
      <c r="H34" s="9" t="n"/>
      <c r="I34" s="29" t="n"/>
      <c r="J34" s="29" t="n"/>
      <c r="K34" s="8" t="n"/>
      <c r="L34" s="29" t="n"/>
    </row>
    <row r="35"/>
    <row r="36"/>
    <row r="37">
      <c r="A37" s="28" t="inlineStr">
        <is>
          <t>Examples: cow slurry, pig manure, chicken litter, maize silage, food/kitchen waste, brewery waste, dairy waste, slaughterhouse waste, sewage sludge, FOG, municipal organic fraction. If lab values are unavailable, leave TS/VS blank and add a note.</t>
        </is>
      </c>
    </row>
    <row r="38"/>
    <row r="39"/>
    <row r="40"/>
  </sheetData>
  <mergeCells count="3">
    <mergeCell ref="A2:L2"/>
    <mergeCell ref="A1:L1"/>
    <mergeCell ref="A37:L40"/>
  </mergeCells>
  <dataValidations count="3">
    <dataValidation sqref="A5:A34" showDropDown="0" showInputMessage="1" showErrorMessage="1" allowBlank="0" errorTitle="Invalid value" error="Please use a dropdown value or leave blank." promptTitle="Select one" prompt="Choose a value from the list." type="list" errorStyle="warning">
      <formula1>"Animal manure/slurry,Agricultural residues,Food/kitchen waste,Industrial organic waste,Sewage sludge,Municipal organic waste,Energy crops,Fats/oils/grease,Other"</formula1>
    </dataValidation>
    <dataValidation sqref="D5:D34" showDropDown="0" showInputMessage="1" showErrorMessage="1" allowBlank="0" errorTitle="Invalid value" error="Please use a dropdown value or leave blank." promptTitle="Select one" prompt="Choose a value from the list." type="list" errorStyle="warning">
      <formula1>"Yes,No,Unknown,Not applicable"</formula1>
    </dataValidation>
    <dataValidation sqref="F5:F34" showDropDown="0" showInputMessage="1" showErrorMessage="1" allowBlank="0" errorTitle="Invalid value" error="Please use a dropdown value or leave blank." promptTitle="Select one" prompt="Choose a value from the list." type="list" errorStyle="warning">
      <formula1>"kg/day,t/day,m3/day,t/week,t/month,t/year"</formula1>
    </dataValidation>
  </dataValidations>
  <pageMargins left="0.7" right="0.7" top="0.75" bottom="0.75" header="0.3" footer="0.3"/>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H24"/>
  <sheetViews>
    <sheetView showGridLines="0" workbookViewId="0">
      <selection activeCell="B20" sqref="B20"/>
    </sheetView>
  </sheetViews>
  <sheetFormatPr baseColWidth="10" defaultColWidth="8.875" defaultRowHeight="14.25"/>
  <cols>
    <col width="23.625" customWidth="1" min="1" max="1"/>
    <col width="16.125" customWidth="1" min="2" max="2"/>
    <col width="18.625" customWidth="1" min="3" max="4"/>
    <col width="22.5" customWidth="1" min="5" max="5"/>
    <col width="36.125" customWidth="1" min="6" max="6"/>
    <col width="27.5" customWidth="1" min="7" max="7"/>
    <col width="15" customWidth="1" min="8" max="8"/>
  </cols>
  <sheetData>
    <row r="1" ht="25.5" customHeight="1">
      <c r="A1" s="25" t="inlineStr">
        <is>
          <t>3 Biogas Use and Energy Demand</t>
        </is>
      </c>
    </row>
    <row r="2" ht="25.5" customHeight="1">
      <c r="A2" s="26" t="inlineStr">
        <is>
          <t>Define the expected use of gas and useful energy outputs.</t>
        </is>
      </c>
    </row>
    <row r="3"/>
    <row r="4" ht="15" customHeight="1">
      <c r="A4" s="2" t="inlineStr">
        <is>
          <t>Biogas use</t>
        </is>
      </c>
      <c r="B4" s="2" t="inlineStr">
        <is>
          <t>Selected?</t>
        </is>
      </c>
      <c r="C4" s="2" t="inlineStr">
        <is>
          <t>Target capacity</t>
        </is>
      </c>
      <c r="D4" s="2" t="inlineStr">
        <is>
          <t>Capacity unit</t>
        </is>
      </c>
      <c r="E4" s="2" t="inlineStr">
        <is>
          <t>Existing equipment?</t>
        </is>
      </c>
      <c r="F4" s="2" t="inlineStr">
        <is>
          <t>Key requirements / operating profile</t>
        </is>
      </c>
      <c r="G4" s="2" t="inlineStr">
        <is>
          <t>Offtaker / internal user</t>
        </is>
      </c>
      <c r="H4" s="2" t="inlineStr">
        <is>
          <t>Priority</t>
        </is>
      </c>
    </row>
    <row r="5">
      <c r="A5" s="29" t="inlineStr">
        <is>
          <t>Electricity/CHP</t>
        </is>
      </c>
      <c r="B5" s="29" t="n"/>
      <c r="C5" s="29" t="n"/>
      <c r="D5" s="29" t="n"/>
      <c r="E5" s="29" t="n"/>
      <c r="F5" s="29" t="n"/>
      <c r="G5" s="29" t="n"/>
      <c r="H5" s="29" t="n"/>
    </row>
    <row r="6">
      <c r="A6" s="29" t="inlineStr">
        <is>
          <t>Heat/steam</t>
        </is>
      </c>
      <c r="B6" s="29" t="n"/>
      <c r="C6" s="29" t="n"/>
      <c r="D6" s="29" t="n"/>
      <c r="E6" s="29" t="n"/>
      <c r="F6" s="29" t="n"/>
      <c r="G6" s="29" t="n"/>
      <c r="H6" s="29" t="n"/>
    </row>
    <row r="7">
      <c r="A7" s="29" t="inlineStr">
        <is>
          <t>Cooking fuel</t>
        </is>
      </c>
      <c r="B7" s="29" t="n"/>
      <c r="C7" s="29" t="n"/>
      <c r="D7" s="29" t="n"/>
      <c r="E7" s="29" t="n"/>
      <c r="F7" s="29" t="n"/>
      <c r="G7" s="29" t="n"/>
      <c r="H7" s="29" t="n"/>
    </row>
    <row r="8">
      <c r="A8" s="29" t="inlineStr">
        <is>
          <t>Boiler fuel</t>
        </is>
      </c>
      <c r="B8" s="29" t="n"/>
      <c r="C8" s="29" t="n"/>
      <c r="D8" s="29" t="n"/>
      <c r="E8" s="29" t="n"/>
      <c r="F8" s="29" t="n"/>
      <c r="G8" s="29" t="n"/>
      <c r="H8" s="29" t="n"/>
    </row>
    <row r="9">
      <c r="A9" s="29" t="inlineStr">
        <is>
          <t>Biomethane injection</t>
        </is>
      </c>
      <c r="B9" s="29" t="n"/>
      <c r="C9" s="29" t="n"/>
      <c r="D9" s="29" t="n"/>
      <c r="E9" s="29" t="n"/>
      <c r="F9" s="29" t="n"/>
      <c r="G9" s="29" t="n"/>
      <c r="H9" s="29" t="n"/>
    </row>
    <row r="10">
      <c r="A10" s="29" t="inlineStr">
        <is>
          <t>Bio-CNG vehicle fuel</t>
        </is>
      </c>
      <c r="B10" s="29" t="n"/>
      <c r="C10" s="29" t="n"/>
      <c r="D10" s="29" t="n"/>
      <c r="E10" s="29" t="n"/>
      <c r="F10" s="29" t="n"/>
      <c r="G10" s="29" t="n"/>
      <c r="H10" s="29" t="n"/>
    </row>
    <row r="11">
      <c r="A11" s="29" t="inlineStr">
        <is>
          <t>Flaring only</t>
        </is>
      </c>
      <c r="B11" s="29" t="n"/>
      <c r="C11" s="29" t="n"/>
      <c r="D11" s="29" t="n"/>
      <c r="E11" s="29" t="n"/>
      <c r="F11" s="29" t="n"/>
      <c r="G11" s="29" t="n"/>
      <c r="H11" s="29" t="n"/>
    </row>
    <row r="12">
      <c r="A12" s="29" t="inlineStr">
        <is>
          <t>Other</t>
        </is>
      </c>
      <c r="B12" s="29" t="n"/>
      <c r="C12" s="29" t="n"/>
      <c r="D12" s="29" t="n"/>
      <c r="E12" s="29" t="n"/>
      <c r="F12" s="29" t="n"/>
      <c r="G12" s="29" t="n"/>
      <c r="H12" s="29" t="n"/>
    </row>
    <row r="13"/>
    <row r="14"/>
    <row r="15"/>
    <row r="16" ht="18" customHeight="1">
      <c r="A16" s="27" t="inlineStr">
        <is>
          <t>Energy Price Inputs for Economic Calculation</t>
        </is>
      </c>
    </row>
    <row r="17" ht="15" customHeight="1">
      <c r="A17" s="2" t="inlineStr">
        <is>
          <t>Input</t>
        </is>
      </c>
      <c r="B17" s="2" t="inlineStr">
        <is>
          <t>Customer input</t>
        </is>
      </c>
      <c r="C17" s="2" t="inlineStr">
        <is>
          <t>Unit</t>
        </is>
      </c>
      <c r="D17" s="2" t="inlineStr">
        <is>
          <t>Required?</t>
        </is>
      </c>
      <c r="E17" s="2" t="inlineStr">
        <is>
          <t>Guidance</t>
        </is>
      </c>
      <c r="F17" s="28" t="inlineStr">
        <is>
          <t>These values are optional but help Bert/Kankyo-Bert prepare a more realistic economic evaluation. Use local currency from Project Overview.</t>
        </is>
      </c>
    </row>
    <row r="18">
      <c r="A18" s="29" t="inlineStr">
        <is>
          <t>Electricity purchase price</t>
        </is>
      </c>
      <c r="B18" s="10" t="n"/>
      <c r="C18" s="29" t="inlineStr">
        <is>
          <t>per kWh</t>
        </is>
      </c>
      <c r="D18" s="29" t="inlineStr">
        <is>
          <t>If relevant</t>
        </is>
      </c>
      <c r="E18" s="29" t="inlineStr">
        <is>
          <t>Current site cost or grid tariff</t>
        </is>
      </c>
    </row>
    <row r="19">
      <c r="A19" s="29" t="inlineStr">
        <is>
          <t>Electricity export tariff</t>
        </is>
      </c>
      <c r="B19" s="10" t="n"/>
      <c r="C19" s="29" t="inlineStr">
        <is>
          <t>per kWh</t>
        </is>
      </c>
      <c r="D19" s="29" t="inlineStr">
        <is>
          <t>If relevant</t>
        </is>
      </c>
      <c r="E19" s="29" t="inlineStr">
        <is>
          <t>If power will be exported</t>
        </is>
      </c>
    </row>
    <row r="20">
      <c r="A20" s="29" t="inlineStr">
        <is>
          <t>Thermal energy / steam value</t>
        </is>
      </c>
      <c r="B20" s="10" t="n"/>
      <c r="C20" s="29" t="inlineStr">
        <is>
          <t>per kWh_th</t>
        </is>
      </c>
      <c r="D20" s="29" t="inlineStr">
        <is>
          <t>If relevant</t>
        </is>
      </c>
      <c r="E20" s="29" t="inlineStr">
        <is>
          <t>Fuel replacement value</t>
        </is>
      </c>
    </row>
    <row r="21" ht="25.5" customHeight="1">
      <c r="A21" s="29" t="inlineStr">
        <is>
          <t>LPG price</t>
        </is>
      </c>
      <c r="B21" s="10" t="n"/>
      <c r="C21" s="29" t="inlineStr">
        <is>
          <t>per kg</t>
        </is>
      </c>
      <c r="D21" s="29" t="inlineStr">
        <is>
          <t>If relevant</t>
        </is>
      </c>
      <c r="E21" s="29" t="inlineStr">
        <is>
          <t>For cooking/thermal replacement</t>
        </is>
      </c>
    </row>
    <row r="22" ht="25.5" customHeight="1">
      <c r="A22" s="29" t="inlineStr">
        <is>
          <t>Diesel price</t>
        </is>
      </c>
      <c r="B22" s="10" t="n"/>
      <c r="C22" s="29" t="inlineStr">
        <is>
          <t>per liter</t>
        </is>
      </c>
      <c r="D22" s="29" t="inlineStr">
        <is>
          <t>If relevant</t>
        </is>
      </c>
      <c r="E22" s="29" t="inlineStr">
        <is>
          <t>For Bio-CNG or generator comparison</t>
        </is>
      </c>
    </row>
    <row r="23" ht="25.5" customHeight="1">
      <c r="A23" s="29" t="inlineStr">
        <is>
          <t>Bio-CNG sales price / value</t>
        </is>
      </c>
      <c r="B23" s="10" t="n"/>
      <c r="C23" s="29" t="inlineStr">
        <is>
          <t>per kg</t>
        </is>
      </c>
      <c r="D23" s="29" t="inlineStr">
        <is>
          <t>If relevant</t>
        </is>
      </c>
      <c r="E23" s="29" t="inlineStr">
        <is>
          <t>Expected sales price or avoided purchase</t>
        </is>
      </c>
    </row>
    <row r="24" ht="25.5" customHeight="1">
      <c r="A24" s="29" t="inlineStr">
        <is>
          <t>Fertilizer value</t>
        </is>
      </c>
      <c r="B24" s="10" t="n"/>
      <c r="C24" s="29" t="inlineStr">
        <is>
          <t>per t or kg</t>
        </is>
      </c>
      <c r="D24" s="29" t="inlineStr">
        <is>
          <t>If relevant</t>
        </is>
      </c>
      <c r="E24" s="29" t="inlineStr">
        <is>
          <t>Digestate/fertilizer substitution value</t>
        </is>
      </c>
    </row>
  </sheetData>
  <mergeCells count="4">
    <mergeCell ref="F17:H24"/>
    <mergeCell ref="A2:H2"/>
    <mergeCell ref="A16:H16"/>
    <mergeCell ref="A1:H1"/>
  </mergeCells>
  <dataValidations count="3">
    <dataValidation sqref="B5:B12" showDropDown="0" showInputMessage="1" showErrorMessage="1" allowBlank="0" errorTitle="Invalid value" error="Please use a dropdown value or leave blank." promptTitle="Select one" prompt="Choose a value from the list." type="list" errorStyle="warning">
      <formula1>"Yes,No,Maybe"</formula1>
    </dataValidation>
    <dataValidation sqref="E5:E12" showDropDown="0" showInputMessage="1" showErrorMessage="1" allowBlank="0" errorTitle="Invalid value" error="Please use a dropdown value or leave blank." promptTitle="Select one" prompt="Choose a value from the list." type="list" errorStyle="warning">
      <formula1>"Yes,No,Unknown,Not applicable"</formula1>
    </dataValidation>
    <dataValidation sqref="H5:H12" showDropDown="0" showInputMessage="1" showErrorMessage="1" allowBlank="0" errorTitle="Invalid value" error="Please use a dropdown value or leave blank." promptTitle="Select one" prompt="Choose a value from the list." type="list" errorStyle="warning">
      <formula1>"High,Medium,Low,Not applicable"</formula1>
    </dataValidation>
  </dataValidations>
  <pageMargins left="0.7" right="0.7" top="0.75" bottom="0.75" header="0.3" footer="0.3"/>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sheetPr>
  <dimension ref="A1:F22"/>
  <sheetViews>
    <sheetView showGridLines="0" zoomScale="120" zoomScaleNormal="120" workbookViewId="0">
      <selection activeCell="A18" sqref="A18"/>
    </sheetView>
  </sheetViews>
  <sheetFormatPr baseColWidth="10" defaultColWidth="8.875" defaultRowHeight="14.25"/>
  <cols>
    <col width="28.625" customWidth="1" min="1" max="1"/>
    <col width="27.5" customWidth="1" min="2" max="2"/>
    <col width="16.125" customWidth="1" min="3" max="3"/>
    <col width="41.125" customWidth="1" min="4" max="4"/>
    <col width="30" customWidth="1" min="5" max="5"/>
    <col width="15" customWidth="1" min="6" max="6"/>
  </cols>
  <sheetData>
    <row r="1" ht="25.5" customHeight="1">
      <c r="A1" s="25" t="inlineStr">
        <is>
          <t>4 Site, Utilities, and Digestate</t>
        </is>
      </c>
    </row>
    <row r="2" ht="25.5" customHeight="1">
      <c r="A2" s="26" t="inlineStr">
        <is>
          <t>Feasibility details for land, interfaces, utilities, digestate, and local constraints.</t>
        </is>
      </c>
    </row>
    <row r="3"/>
    <row r="4" ht="18" customHeight="1">
      <c r="A4" s="27" t="inlineStr">
        <is>
          <t>Site and Interface Requirements</t>
        </is>
      </c>
    </row>
    <row r="5" ht="15" customHeight="1">
      <c r="A5" s="2" t="inlineStr">
        <is>
          <t>Topic</t>
        </is>
      </c>
      <c r="B5" s="2" t="inlineStr">
        <is>
          <t>Customer input</t>
        </is>
      </c>
      <c r="C5" s="2" t="inlineStr">
        <is>
          <t>Status</t>
        </is>
      </c>
      <c r="D5" s="2" t="inlineStr">
        <is>
          <t>Guidance / requested detail</t>
        </is>
      </c>
      <c r="E5" s="2" t="inlineStr">
        <is>
          <t>Responsible party</t>
        </is>
      </c>
      <c r="F5" s="2" t="inlineStr">
        <is>
          <t>Required?</t>
        </is>
      </c>
    </row>
    <row r="6">
      <c r="A6" s="29" t="inlineStr">
        <is>
          <t>Available land area</t>
        </is>
      </c>
      <c r="B6" s="34" t="n"/>
      <c r="C6" s="29" t="n"/>
      <c r="D6" s="29" t="n"/>
      <c r="E6" s="29" t="n"/>
      <c r="F6" s="7" t="inlineStr">
        <is>
          <t>Yes</t>
        </is>
      </c>
    </row>
    <row r="7">
      <c r="A7" s="29" t="inlineStr">
        <is>
          <t>Site layout / boundary plan</t>
        </is>
      </c>
      <c r="B7" s="29" t="n"/>
      <c r="C7" s="29" t="n"/>
      <c r="D7" s="29" t="n"/>
      <c r="E7" s="29" t="n"/>
      <c r="F7" s="29" t="inlineStr">
        <is>
          <t>Recommended</t>
        </is>
      </c>
    </row>
    <row r="8" ht="25.5" customHeight="1">
      <c r="A8" s="29" t="inlineStr">
        <is>
          <t>Distance from feedstock storage to digester</t>
        </is>
      </c>
      <c r="B8" s="29" t="n"/>
      <c r="C8" s="29" t="n"/>
      <c r="D8" s="29" t="n"/>
      <c r="E8" s="29" t="n"/>
      <c r="F8" s="29" t="inlineStr">
        <is>
          <t>Recommended</t>
        </is>
      </c>
    </row>
    <row r="9">
      <c r="A9" s="29" t="inlineStr">
        <is>
          <t>Water availability</t>
        </is>
      </c>
      <c r="B9" s="34" t="n"/>
      <c r="C9" s="29" t="n"/>
      <c r="D9" s="29" t="n"/>
      <c r="E9" s="29" t="n"/>
      <c r="F9" s="7" t="inlineStr">
        <is>
          <t>Yes</t>
        </is>
      </c>
    </row>
    <row r="10">
      <c r="A10" s="29" t="inlineStr">
        <is>
          <t>Electricity connection</t>
        </is>
      </c>
      <c r="B10" s="34" t="n"/>
      <c r="C10" s="29" t="n"/>
      <c r="D10" s="29" t="n"/>
      <c r="E10" s="29" t="n"/>
      <c r="F10" s="7" t="inlineStr">
        <is>
          <t>Yes</t>
        </is>
      </c>
    </row>
    <row r="11">
      <c r="A11" s="29" t="inlineStr">
        <is>
          <t>Heat user nearby</t>
        </is>
      </c>
      <c r="B11" s="29" t="n"/>
      <c r="C11" s="29" t="n"/>
      <c r="D11" s="29" t="n"/>
      <c r="E11" s="29" t="n"/>
      <c r="F11" s="29" t="inlineStr">
        <is>
          <t>If relevant</t>
        </is>
      </c>
    </row>
    <row r="12">
      <c r="A12" s="29" t="inlineStr">
        <is>
          <t>Gas grid / CNG logistics</t>
        </is>
      </c>
      <c r="B12" s="29" t="n"/>
      <c r="C12" s="29" t="n"/>
      <c r="D12" s="29" t="n"/>
      <c r="E12" s="29" t="n"/>
      <c r="F12" s="29" t="inlineStr">
        <is>
          <t>If relevant</t>
        </is>
      </c>
    </row>
    <row r="13">
      <c r="A13" s="29" t="inlineStr">
        <is>
          <t>Digestate storage area</t>
        </is>
      </c>
      <c r="B13" s="34" t="n"/>
      <c r="C13" s="29" t="n"/>
      <c r="D13" s="29" t="n"/>
      <c r="E13" s="29" t="n"/>
      <c r="F13" s="7" t="inlineStr">
        <is>
          <t>Yes</t>
        </is>
      </c>
    </row>
    <row r="14">
      <c r="A14" s="29" t="inlineStr">
        <is>
          <t>Digestate disposal or use route</t>
        </is>
      </c>
      <c r="B14" s="29" t="n"/>
      <c r="C14" s="29" t="n"/>
      <c r="D14" s="29" t="n"/>
      <c r="E14" s="29" t="n"/>
      <c r="F14" s="7" t="inlineStr">
        <is>
          <t>Yes</t>
        </is>
      </c>
    </row>
    <row r="15">
      <c r="A15" s="29" t="inlineStr">
        <is>
          <t>Discharge / wastewater route</t>
        </is>
      </c>
      <c r="B15" s="29" t="n"/>
      <c r="C15" s="29" t="n"/>
      <c r="D15" s="29" t="n"/>
      <c r="E15" s="29" t="n"/>
      <c r="F15" s="29" t="inlineStr">
        <is>
          <t>If relevant</t>
        </is>
      </c>
    </row>
    <row r="16">
      <c r="A16" s="29" t="inlineStr">
        <is>
          <t>Odor/noise restrictions</t>
        </is>
      </c>
      <c r="B16" s="29" t="n"/>
      <c r="C16" s="29" t="n"/>
      <c r="D16" s="29" t="n"/>
      <c r="E16" s="29" t="n"/>
      <c r="F16" s="29" t="inlineStr">
        <is>
          <t>Recommended</t>
        </is>
      </c>
    </row>
    <row r="17">
      <c r="A17" s="29" t="inlineStr">
        <is>
          <t>Permitting requirements known?</t>
        </is>
      </c>
      <c r="B17" s="29" t="n"/>
      <c r="C17" s="29" t="n"/>
      <c r="D17" s="29" t="n"/>
      <c r="E17" s="29" t="n"/>
      <c r="F17" s="29" t="inlineStr">
        <is>
          <t>Recommended</t>
        </is>
      </c>
    </row>
    <row r="18" ht="63.75" customHeight="1">
      <c r="A18" s="24" t="inlineStr">
        <is>
          <t>Climate / ambient temperature range</t>
        </is>
      </c>
      <c r="B18" s="34" t="n"/>
      <c r="C18" s="29" t="n"/>
      <c r="D18" s="29" t="n"/>
      <c r="E18" s="29" t="n"/>
      <c r="F18" s="29" t="inlineStr">
        <is>
          <t>Recommended</t>
        </is>
      </c>
    </row>
    <row r="19">
      <c r="A19" s="29" t="inlineStr">
        <is>
          <t>Flooding/seismic/corrosive conditions</t>
        </is>
      </c>
      <c r="B19" s="29" t="n"/>
      <c r="C19" s="29" t="n"/>
      <c r="D19" s="29" t="n"/>
      <c r="E19" s="29" t="n"/>
      <c r="F19" s="29" t="inlineStr">
        <is>
          <t>Recommended</t>
        </is>
      </c>
    </row>
    <row r="20">
      <c r="A20" s="29" t="inlineStr">
        <is>
          <t>Existing tanks/equipment to reuse</t>
        </is>
      </c>
      <c r="B20" s="29" t="n"/>
      <c r="C20" s="29" t="n"/>
      <c r="D20" s="29" t="n"/>
      <c r="E20" s="29" t="n"/>
      <c r="F20" s="29" t="inlineStr">
        <is>
          <t>If relevant</t>
        </is>
      </c>
    </row>
    <row r="21">
      <c r="A21" s="29" t="inlineStr">
        <is>
          <t>Construction access constraints</t>
        </is>
      </c>
      <c r="B21" s="29" t="n"/>
      <c r="C21" s="29" t="n"/>
      <c r="D21" s="29" t="n"/>
      <c r="E21" s="29" t="n"/>
      <c r="F21" s="29" t="inlineStr">
        <is>
          <t>Recommended</t>
        </is>
      </c>
    </row>
    <row r="22">
      <c r="A22" s="29" t="inlineStr">
        <is>
          <t>Other site constraints</t>
        </is>
      </c>
      <c r="B22" s="29" t="n"/>
      <c r="C22" s="29" t="n"/>
      <c r="D22" s="29" t="n"/>
      <c r="E22" s="29" t="n"/>
      <c r="F22" s="29" t="inlineStr">
        <is>
          <t>No</t>
        </is>
      </c>
    </row>
  </sheetData>
  <mergeCells count="3">
    <mergeCell ref="A2:F2"/>
    <mergeCell ref="A1:F1"/>
    <mergeCell ref="A4:F4"/>
  </mergeCells>
  <dataValidations count="2">
    <dataValidation sqref="C6:C22" showDropDown="0" showInputMessage="1" showErrorMessage="1" allowBlank="0" errorTitle="Invalid value" error="Please use a dropdown value or leave blank." promptTitle="Select one" prompt="Choose a value from the list." type="list" errorStyle="warning">
      <formula1>"Available,Not available,To be confirmed,Not applicable"</formula1>
    </dataValidation>
    <dataValidation sqref="E6:E22" showDropDown="0" showInputMessage="1" showErrorMessage="1" allowBlank="0" errorTitle="Invalid value" error="Please use a dropdown value or leave blank." promptTitle="Select one" prompt="Choose a value from the list." type="list" errorStyle="warning">
      <formula1>"Customer to provide,Bert/Kankyo-Bert scope,Third party,To be confirmed,Not applicable"</formula1>
    </dataValidation>
  </dataValidation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F19"/>
  <sheetViews>
    <sheetView showGridLines="0" workbookViewId="0">
      <selection activeCell="A1" sqref="A1:F1"/>
    </sheetView>
  </sheetViews>
  <sheetFormatPr baseColWidth="10" defaultColWidth="8.875" defaultRowHeight="14.25"/>
  <cols>
    <col width="30" customWidth="1" min="1" max="2"/>
    <col width="16.125" customWidth="1" min="3" max="3"/>
    <col width="41.125" customWidth="1" min="4" max="4"/>
    <col width="21.125" customWidth="1" min="5" max="5"/>
    <col width="15" customWidth="1" min="6" max="6"/>
  </cols>
  <sheetData>
    <row r="1" ht="25.5" customHeight="1">
      <c r="A1" s="25" t="inlineStr">
        <is>
          <t>5 Commercial, Scope, and Timeline</t>
        </is>
      </c>
    </row>
    <row r="2" ht="25.5" customHeight="1">
      <c r="A2" s="26" t="inlineStr">
        <is>
          <t>Information needed to align proposal type, scope split, dates, and commercial assumptions.</t>
        </is>
      </c>
    </row>
    <row r="3"/>
    <row r="4" ht="18" customHeight="1">
      <c r="A4" s="27" t="inlineStr">
        <is>
          <t>RFQ and Timeline</t>
        </is>
      </c>
    </row>
    <row r="5" ht="15" customHeight="1">
      <c r="A5" s="2" t="inlineStr">
        <is>
          <t>Field</t>
        </is>
      </c>
      <c r="B5" s="2" t="inlineStr">
        <is>
          <t>Customer input</t>
        </is>
      </c>
      <c r="C5" s="2" t="inlineStr">
        <is>
          <t>Unit / format</t>
        </is>
      </c>
      <c r="D5" s="2" t="inlineStr">
        <is>
          <t>Guidance</t>
        </is>
      </c>
      <c r="E5" s="2" t="inlineStr">
        <is>
          <t>Required?</t>
        </is>
      </c>
      <c r="F5" s="2" t="inlineStr">
        <is>
          <t>Bert notes</t>
        </is>
      </c>
    </row>
    <row r="6">
      <c r="A6" s="29" t="inlineStr">
        <is>
          <t>Proposal type</t>
        </is>
      </c>
      <c r="B6" s="29" t="n"/>
      <c r="C6" s="29" t="inlineStr">
        <is>
          <t>Dropdown</t>
        </is>
      </c>
      <c r="D6" s="29" t="inlineStr">
        <is>
          <t>Budgetary, firm offer, tender purpose, feasibility</t>
        </is>
      </c>
      <c r="E6" s="7" t="inlineStr">
        <is>
          <t>Yes</t>
        </is>
      </c>
      <c r="F6" s="29" t="n"/>
    </row>
    <row r="7">
      <c r="A7" s="29" t="inlineStr">
        <is>
          <t>Expected offer submission date</t>
        </is>
      </c>
      <c r="B7" s="11" t="n"/>
      <c r="C7" s="29" t="inlineStr">
        <is>
          <t>yyyy-mm-dd</t>
        </is>
      </c>
      <c r="D7" s="29" t="inlineStr">
        <is>
          <t>Date by which proposal is needed</t>
        </is>
      </c>
      <c r="E7" s="7" t="inlineStr">
        <is>
          <t>Yes</t>
        </is>
      </c>
      <c r="F7" s="29" t="n"/>
    </row>
    <row r="8">
      <c r="A8" s="29" t="inlineStr">
        <is>
          <t>Target decision / award date</t>
        </is>
      </c>
      <c r="B8" s="11" t="n"/>
      <c r="C8" s="29" t="inlineStr">
        <is>
          <t>yyyy-mm-dd</t>
        </is>
      </c>
      <c r="D8" s="29" t="inlineStr">
        <is>
          <t>Expected finalization date</t>
        </is>
      </c>
      <c r="E8" s="7" t="inlineStr">
        <is>
          <t>Yes</t>
        </is>
      </c>
      <c r="F8" s="29" t="n"/>
    </row>
    <row r="9">
      <c r="A9" s="29" t="inlineStr">
        <is>
          <t>Target installation / commissioning date</t>
        </is>
      </c>
      <c r="B9" s="11" t="n"/>
      <c r="C9" s="29" t="inlineStr">
        <is>
          <t>yyyy-mm-dd</t>
        </is>
      </c>
      <c r="D9" s="29" t="inlineStr">
        <is>
          <t>Desired site start or commissioning date</t>
        </is>
      </c>
      <c r="E9" s="7" t="inlineStr">
        <is>
          <t>Yes</t>
        </is>
      </c>
      <c r="F9" s="29" t="n"/>
    </row>
    <row r="10" ht="25.5" customHeight="1">
      <c r="A10" s="29" t="inlineStr">
        <is>
          <t>Procurement process</t>
        </is>
      </c>
      <c r="B10" s="29" t="n"/>
      <c r="C10" s="29" t="inlineStr">
        <is>
          <t>Text</t>
        </is>
      </c>
      <c r="D10" s="29" t="inlineStr">
        <is>
          <t>Direct negotiation, tender, public procurement, EPC, BOO/BOOT</t>
        </is>
      </c>
      <c r="E10" s="29" t="inlineStr">
        <is>
          <t>Recommended</t>
        </is>
      </c>
      <c r="F10" s="29" t="n"/>
    </row>
    <row r="11" ht="25.5" customHeight="1">
      <c r="A11" s="29" t="inlineStr">
        <is>
          <t>Technology preference</t>
        </is>
      </c>
      <c r="B11" s="29" t="n"/>
      <c r="C11" s="29" t="inlineStr">
        <is>
          <t>Text</t>
        </is>
      </c>
      <c r="D11" s="29" t="inlineStr">
        <is>
          <t>CSTR, dry digestion, plug flow, covered lagoon, upgrading type, no preference</t>
        </is>
      </c>
      <c r="E11" s="29" t="inlineStr">
        <is>
          <t>No</t>
        </is>
      </c>
      <c r="F11" s="29" t="n"/>
    </row>
    <row r="12" ht="25.5" customHeight="1">
      <c r="A12" s="29" t="inlineStr">
        <is>
          <t>Scope expected from Bert</t>
        </is>
      </c>
      <c r="B12" s="29" t="n"/>
      <c r="C12" s="29" t="inlineStr">
        <is>
          <t>Text</t>
        </is>
      </c>
      <c r="D12" s="29" t="inlineStr">
        <is>
          <t>Technology only, EPC, engineering package, O&amp;M, financing support</t>
        </is>
      </c>
      <c r="E12" s="7" t="inlineStr">
        <is>
          <t>Yes</t>
        </is>
      </c>
      <c r="F12" s="29" t="n"/>
    </row>
    <row r="13" ht="25.5" customHeight="1">
      <c r="A13" s="29" t="inlineStr">
        <is>
          <t>Customer scope / exclusions</t>
        </is>
      </c>
      <c r="B13" s="29" t="n"/>
      <c r="C13" s="29" t="inlineStr">
        <is>
          <t>Text</t>
        </is>
      </c>
      <c r="D13" s="29" t="inlineStr">
        <is>
          <t>Civil, permits, grid, feedstock storage, digestate handling, local works</t>
        </is>
      </c>
      <c r="E13" s="29" t="inlineStr">
        <is>
          <t>Recommended</t>
        </is>
      </c>
      <c r="F13" s="29" t="n"/>
    </row>
    <row r="14">
      <c r="A14" s="29" t="inlineStr">
        <is>
          <t>Budget range if known</t>
        </is>
      </c>
      <c r="B14" s="29" t="n"/>
      <c r="C14" s="29" t="inlineStr">
        <is>
          <t>Currency</t>
        </is>
      </c>
      <c r="D14" s="29" t="inlineStr">
        <is>
          <t>Optional indicative project budget</t>
        </is>
      </c>
      <c r="E14" s="29" t="inlineStr">
        <is>
          <t>No</t>
        </is>
      </c>
      <c r="F14" s="29" t="n"/>
    </row>
    <row r="15" ht="25.5" customHeight="1">
      <c r="A15" s="29" t="inlineStr">
        <is>
          <t>Funding / financing status</t>
        </is>
      </c>
      <c r="B15" s="29" t="n"/>
      <c r="C15" s="29" t="inlineStr">
        <is>
          <t>Text</t>
        </is>
      </c>
      <c r="D15" s="29" t="inlineStr">
        <is>
          <t>Own funds, bank loan, grants, PPA/offtake, not decided</t>
        </is>
      </c>
      <c r="E15" s="29" t="inlineStr">
        <is>
          <t>Recommended</t>
        </is>
      </c>
      <c r="F15" s="29" t="n"/>
    </row>
    <row r="16">
      <c r="A16" s="29" t="inlineStr">
        <is>
          <t>Current disposal cost</t>
        </is>
      </c>
      <c r="B16" s="29" t="n"/>
      <c r="C16" s="29" t="inlineStr">
        <is>
          <t>per t / m3</t>
        </is>
      </c>
      <c r="D16" s="29" t="inlineStr">
        <is>
          <t>Cost paid today for waste handling or discharge</t>
        </is>
      </c>
      <c r="E16" s="29" t="inlineStr">
        <is>
          <t>If relevant</t>
        </is>
      </c>
      <c r="F16" s="29" t="n"/>
    </row>
    <row r="17">
      <c r="A17" s="29" t="inlineStr">
        <is>
          <t>Current fertilizer cost/value</t>
        </is>
      </c>
      <c r="B17" s="29" t="n"/>
      <c r="C17" s="29" t="inlineStr">
        <is>
          <t>per t / kg</t>
        </is>
      </c>
      <c r="D17" s="29" t="inlineStr">
        <is>
          <t>Useful for digestate valuation</t>
        </is>
      </c>
      <c r="E17" s="29" t="inlineStr">
        <is>
          <t>If relevant</t>
        </is>
      </c>
      <c r="F17" s="29" t="n"/>
    </row>
    <row r="18" ht="25.5" customHeight="1">
      <c r="A18" s="29" t="inlineStr">
        <is>
          <t>Main decision criteria</t>
        </is>
      </c>
      <c r="B18" s="29" t="n"/>
      <c r="C18" s="29" t="inlineStr">
        <is>
          <t>Text</t>
        </is>
      </c>
      <c r="D18" s="29" t="inlineStr">
        <is>
          <t>Price, ROI, reliability, land footprint, local support, reference plants</t>
        </is>
      </c>
      <c r="E18" s="29" t="inlineStr">
        <is>
          <t>Recommended</t>
        </is>
      </c>
      <c r="F18" s="29" t="n"/>
    </row>
    <row r="19">
      <c r="A19" s="29" t="inlineStr">
        <is>
          <t>Any compliance standards</t>
        </is>
      </c>
      <c r="B19" s="29" t="n"/>
      <c r="C19" s="29" t="inlineStr">
        <is>
          <t>Text</t>
        </is>
      </c>
      <c r="D19" s="29" t="inlineStr">
        <is>
          <t>Tender specs, local codes, EU/ISO/ASME/etc.</t>
        </is>
      </c>
      <c r="E19" s="29" t="inlineStr">
        <is>
          <t>Recommended</t>
        </is>
      </c>
      <c r="F19" s="29" t="n"/>
    </row>
  </sheetData>
  <mergeCells count="3">
    <mergeCell ref="A2:F2"/>
    <mergeCell ref="A1:F1"/>
    <mergeCell ref="A4:F4"/>
  </mergeCells>
  <dataValidations count="1">
    <dataValidation sqref="B6" showDropDown="0" showInputMessage="1" showErrorMessage="1" allowBlank="0" errorTitle="Invalid value" error="Please use a dropdown value or leave blank." promptTitle="Select one" prompt="Choose a value from the list." type="list" errorStyle="warning">
      <formula1>"Budgetary estimate,Firm offer,Tender purpose,Feasibility discussion"</formula1>
    </dataValidation>
  </dataValidations>
  <pageMargins left="0.7" right="0.7" top="0.75" bottom="0.75" header="0.3" footer="0.3"/>
</worksheet>
</file>

<file path=xl/worksheets/sheet7.xml><?xml version="1.0" encoding="utf-8"?>
<worksheet xmlns="http://schemas.openxmlformats.org/spreadsheetml/2006/main">
  <sheetPr>
    <outlinePr summaryBelow="1" summaryRight="1"/>
    <pageSetUpPr/>
  </sheetPr>
  <dimension ref="A1:F18"/>
  <sheetViews>
    <sheetView showGridLines="0" zoomScale="130" zoomScaleNormal="130" workbookViewId="0">
      <selection activeCell="D21" sqref="D21"/>
    </sheetView>
  </sheetViews>
  <sheetFormatPr baseColWidth="10" defaultColWidth="8.875" defaultRowHeight="14.25"/>
  <cols>
    <col width="31.125" customWidth="1" min="1" max="1"/>
    <col width="16.125" customWidth="1" min="2" max="2"/>
    <col width="28.625" customWidth="1" min="3" max="3"/>
    <col width="45" customWidth="1" min="4" max="4"/>
    <col width="22.5" customWidth="1" min="5" max="5"/>
    <col width="15" customWidth="1" min="6" max="6"/>
  </cols>
  <sheetData>
    <row r="1" ht="25.5" customHeight="1">
      <c r="A1" s="25" t="inlineStr">
        <is>
          <t>6 Supporting Documents Checklist</t>
        </is>
      </c>
    </row>
    <row r="2" ht="25.5" customHeight="1">
      <c r="A2" s="26" t="inlineStr">
        <is>
          <t>Mark what is available now and where it can be found.</t>
        </is>
      </c>
    </row>
    <row r="3"/>
    <row r="4" ht="15" customHeight="1">
      <c r="A4" s="2" t="inlineStr">
        <is>
          <t>Document / data item</t>
        </is>
      </c>
      <c r="B4" s="2" t="inlineStr">
        <is>
          <t>Available?</t>
        </is>
      </c>
      <c r="C4" s="2" t="inlineStr">
        <is>
          <t>File name or link</t>
        </is>
      </c>
      <c r="D4" s="2" t="inlineStr">
        <is>
          <t>Notes / missing detail</t>
        </is>
      </c>
      <c r="E4" s="2" t="inlineStr">
        <is>
          <t>Owner</t>
        </is>
      </c>
      <c r="F4" s="2" t="inlineStr">
        <is>
          <t>Priority</t>
        </is>
      </c>
    </row>
    <row r="5">
      <c r="A5" s="29" t="inlineStr">
        <is>
          <t>Site layout drawing / boundary plan</t>
        </is>
      </c>
      <c r="B5" s="29" t="n"/>
      <c r="C5" s="29" t="n"/>
      <c r="D5" s="29" t="n"/>
      <c r="E5" s="29" t="n"/>
      <c r="F5" s="29" t="n"/>
    </row>
    <row r="6" ht="28.5" customHeight="1">
      <c r="A6" s="29" t="inlineStr">
        <is>
          <t>Google Maps link / coordinates</t>
        </is>
      </c>
      <c r="B6" s="29" t="n"/>
      <c r="C6" s="31" t="n"/>
      <c r="D6" s="29" t="n"/>
      <c r="E6" s="29" t="n"/>
      <c r="F6" s="29" t="n"/>
    </row>
    <row r="7">
      <c r="A7" s="29" t="inlineStr">
        <is>
          <t>Feedstock analysis / lab reports</t>
        </is>
      </c>
      <c r="B7" s="29" t="n"/>
      <c r="C7" s="29" t="n"/>
      <c r="D7" s="29" t="n"/>
      <c r="E7" s="29" t="n"/>
      <c r="F7" s="29" t="n"/>
    </row>
    <row r="8">
      <c r="A8" s="29" t="inlineStr">
        <is>
          <t>Historical waste quantities</t>
        </is>
      </c>
      <c r="B8" s="29" t="n"/>
      <c r="C8" s="29" t="n"/>
      <c r="D8" s="29" t="n"/>
      <c r="E8" s="29" t="n"/>
      <c r="F8" s="29" t="n"/>
    </row>
    <row r="9">
      <c r="A9" s="29" t="inlineStr">
        <is>
          <t>Photos of feedstock/storage/site</t>
        </is>
      </c>
      <c r="B9" s="29" t="n"/>
      <c r="C9" s="29" t="n"/>
      <c r="D9" s="29" t="n"/>
      <c r="E9" s="29" t="n"/>
      <c r="F9" s="29" t="n"/>
    </row>
    <row r="10">
      <c r="A10" s="29" t="inlineStr">
        <is>
          <t>Utility bills / tariffs</t>
        </is>
      </c>
      <c r="B10" s="29" t="n"/>
      <c r="C10" s="29" t="n"/>
      <c r="D10" s="29" t="n"/>
      <c r="E10" s="29" t="n"/>
      <c r="F10" s="29" t="n"/>
    </row>
    <row r="11">
      <c r="A11" s="29" t="inlineStr">
        <is>
          <t>Digestate/discharge permits or limits</t>
        </is>
      </c>
      <c r="B11" s="29" t="n"/>
      <c r="C11" s="29" t="n"/>
      <c r="D11" s="29" t="n"/>
      <c r="E11" s="29" t="n"/>
      <c r="F11" s="29" t="n"/>
    </row>
    <row r="12">
      <c r="A12" s="29" t="inlineStr">
        <is>
          <t>Existing equipment drawings</t>
        </is>
      </c>
      <c r="B12" s="29" t="n"/>
      <c r="C12" s="29" t="n"/>
      <c r="D12" s="29" t="n"/>
      <c r="E12" s="29" t="n"/>
      <c r="F12" s="29" t="n"/>
    </row>
    <row r="13">
      <c r="A13" s="29" t="inlineStr">
        <is>
          <t>Tender document / technical specification</t>
        </is>
      </c>
      <c r="B13" s="29" t="n"/>
      <c r="C13" s="29" t="n"/>
      <c r="D13" s="29" t="n"/>
      <c r="E13" s="29" t="n"/>
      <c r="F13" s="29" t="n"/>
    </row>
    <row r="14" ht="42.75" customHeight="1">
      <c r="A14" s="29" t="inlineStr">
        <is>
          <t>Local permitting requirements</t>
        </is>
      </c>
      <c r="B14" s="29" t="n"/>
      <c r="C14" s="31" t="n"/>
      <c r="D14" s="29" t="n"/>
      <c r="E14" s="29" t="n"/>
      <c r="F14" s="29" t="n"/>
    </row>
    <row r="15">
      <c r="A15" s="29" t="inlineStr">
        <is>
          <t>Grid/gas/offtake information</t>
        </is>
      </c>
      <c r="B15" s="29" t="n"/>
      <c r="C15" s="29" t="n"/>
      <c r="D15" s="29" t="n"/>
      <c r="E15" s="29" t="n"/>
      <c r="F15" s="29" t="n"/>
    </row>
    <row r="16">
      <c r="A16" s="29" t="inlineStr">
        <is>
          <t>Other document 1</t>
        </is>
      </c>
      <c r="B16" s="29" t="n"/>
      <c r="C16" s="29" t="n"/>
      <c r="D16" s="29" t="n"/>
      <c r="E16" s="29" t="n"/>
      <c r="F16" s="29" t="n"/>
    </row>
    <row r="17">
      <c r="A17" s="29" t="inlineStr">
        <is>
          <t>Other document 2</t>
        </is>
      </c>
      <c r="B17" s="29" t="n"/>
      <c r="C17" s="29" t="n"/>
      <c r="D17" s="29" t="n"/>
      <c r="E17" s="29" t="n"/>
      <c r="F17" s="29" t="n"/>
    </row>
    <row r="18">
      <c r="A18" s="29" t="inlineStr">
        <is>
          <t>Other document 3</t>
        </is>
      </c>
      <c r="B18" s="29" t="n"/>
      <c r="C18" s="29" t="n"/>
      <c r="D18" s="29" t="n"/>
      <c r="E18" s="29" t="n"/>
      <c r="F18" s="29" t="n"/>
    </row>
  </sheetData>
  <mergeCells count="2">
    <mergeCell ref="A2:F2"/>
    <mergeCell ref="A1:F1"/>
  </mergeCells>
  <dataValidations count="2">
    <dataValidation sqref="B5:B18" showDropDown="0" showInputMessage="1" showErrorMessage="1" allowBlank="0" errorTitle="Invalid value" error="Please use a dropdown value or leave blank." promptTitle="Select one" prompt="Choose a value from the list." type="list" errorStyle="warning">
      <formula1>"Yes,No,Unknown,Not applicable"</formula1>
    </dataValidation>
    <dataValidation sqref="F5:F18" showDropDown="0" showInputMessage="1" showErrorMessage="1" allowBlank="0" errorTitle="Invalid value" error="Please use a dropdown value or leave blank." promptTitle="Select one" prompt="Choose a value from the list." type="list" errorStyle="warning">
      <formula1>"High,Medium,Low,Not applicable"</formula1>
    </dataValidation>
  </dataValidations>
  <hyperlinks>
    <hyperlink xmlns:r="http://schemas.openxmlformats.org/officeDocument/2006/relationships" ref="C6" r:id="rId1"/>
  </hyperlinks>
  <pageMargins left="0.7" right="0.7" top="0.75" bottom="0.75" header="0.3" footer="0.3"/>
  <tableParts count="1">
    <tablePart xmlns:r="http://schemas.openxmlformats.org/officeDocument/2006/relationships" r:id="rId2"/>
  </tableParts>
</worksheet>
</file>

<file path=xl/worksheets/sheet8.xml><?xml version="1.0" encoding="utf-8"?>
<worksheet xmlns="http://schemas.openxmlformats.org/spreadsheetml/2006/main">
  <sheetPr>
    <outlinePr summaryBelow="1" summaryRight="1"/>
    <pageSetUpPr/>
  </sheetPr>
  <dimension ref="A1:F18"/>
  <sheetViews>
    <sheetView showGridLines="0" workbookViewId="0">
      <selection activeCell="A1" sqref="A1:F1"/>
    </sheetView>
  </sheetViews>
  <sheetFormatPr baseColWidth="10" defaultColWidth="8.875" defaultRowHeight="14.25"/>
  <cols>
    <col width="30" customWidth="1" min="1" max="1"/>
    <col width="15" customWidth="1" min="2" max="4"/>
    <col width="41.125" customWidth="1" min="5" max="5"/>
    <col width="15" customWidth="1" min="6" max="6"/>
  </cols>
  <sheetData>
    <row r="1" ht="25.5" customHeight="1">
      <c r="A1" s="25" t="inlineStr">
        <is>
          <t>Completeness Check</t>
        </is>
      </c>
    </row>
    <row r="2" ht="25.5" customHeight="1">
      <c r="A2" s="26" t="inlineStr">
        <is>
          <t>Review this sheet before submitting the RFQ.</t>
        </is>
      </c>
    </row>
    <row r="3"/>
    <row r="4" ht="15" customHeight="1">
      <c r="A4" s="2" t="inlineStr">
        <is>
          <t>Area</t>
        </is>
      </c>
      <c r="B4" s="2" t="inlineStr">
        <is>
          <t>Required items</t>
        </is>
      </c>
      <c r="C4" s="2" t="inlineStr">
        <is>
          <t>Completed</t>
        </is>
      </c>
      <c r="D4" s="2" t="inlineStr">
        <is>
          <t>Completion %</t>
        </is>
      </c>
      <c r="E4" s="2" t="inlineStr">
        <is>
          <t>What to review</t>
        </is>
      </c>
      <c r="F4" s="2" t="inlineStr">
        <is>
          <t>Status</t>
        </is>
      </c>
    </row>
    <row r="5" ht="25.5" customHeight="1">
      <c r="A5" s="29" t="inlineStr">
        <is>
          <t>Project overview</t>
        </is>
      </c>
      <c r="B5" s="29" t="n">
        <v>13</v>
      </c>
      <c r="C5" s="29">
        <f>COUNTA('1 Project Overview'!B6:B14)+COUNTA('1 Project Overview'!B16:B19)</f>
        <v/>
      </c>
      <c r="D5" s="12">
        <f>MIN(C5/B5,1)</f>
        <v/>
      </c>
      <c r="E5" s="29" t="inlineStr">
        <is>
          <t>Required customer, site, project, currency, contact fields</t>
        </is>
      </c>
      <c r="F5" s="29">
        <f>IF(D5&gt;=1,"Complete",IF(D5&gt;=0.6,"Partly complete","Missing"))</f>
        <v/>
      </c>
    </row>
    <row r="6" ht="25.5" customHeight="1">
      <c r="A6" s="29" t="inlineStr">
        <is>
          <t>Feedstock</t>
        </is>
      </c>
      <c r="B6" s="29" t="n">
        <v>1</v>
      </c>
      <c r="C6" s="29">
        <f>COUNTIFS('2 Feedstock'!A5:A34,"&lt;&gt;",'2 Feedstock'!B5:B34,"&lt;&gt;",'2 Feedstock'!E5:E34,"&lt;&gt;",'2 Feedstock'!F5:F34,"&lt;&gt;")</f>
        <v/>
      </c>
      <c r="D6" s="12">
        <f>MIN(C6/B6,1)</f>
        <v/>
      </c>
      <c r="E6" s="29" t="inlineStr">
        <is>
          <t>At least one row with category, name, quantity, and unit</t>
        </is>
      </c>
      <c r="F6" s="29">
        <f>IF(D6&gt;=1,"Complete",IF(D6&gt;=0.6,"Partly complete","Missing"))</f>
        <v/>
      </c>
    </row>
    <row r="7">
      <c r="A7" s="29" t="inlineStr">
        <is>
          <t>Biogas use</t>
        </is>
      </c>
      <c r="B7" s="29" t="n">
        <v>1</v>
      </c>
      <c r="C7" s="29">
        <f>COUNTIF('3 Biogas Use'!B5:B12,"Yes")+COUNTIF('3 Biogas Use'!B5:B12,"Maybe")</f>
        <v/>
      </c>
      <c r="D7" s="12">
        <f>MIN(C7/B7,1)</f>
        <v/>
      </c>
      <c r="E7" s="29" t="inlineStr">
        <is>
          <t>At least one use selected Yes or Maybe</t>
        </is>
      </c>
      <c r="F7" s="29">
        <f>IF(D7&gt;=1,"Complete",IF(D7&gt;=0.6,"Partly complete","Missing"))</f>
        <v/>
      </c>
    </row>
    <row r="8">
      <c r="A8" s="29" t="inlineStr">
        <is>
          <t>Site/utilities</t>
        </is>
      </c>
      <c r="B8" s="29" t="n">
        <v>5</v>
      </c>
      <c r="C8" s="29">
        <f>COUNTA('4 Site Utilities'!B6,'4 Site Utilities'!B9,'4 Site Utilities'!B10,'4 Site Utilities'!B13,'4 Site Utilities'!B14)</f>
        <v/>
      </c>
      <c r="D8" s="12">
        <f>MIN(C8/B8,1)</f>
        <v/>
      </c>
      <c r="E8" s="29" t="inlineStr">
        <is>
          <t>Land, water, power, digestate storage and route</t>
        </is>
      </c>
      <c r="F8" s="29">
        <f>IF(D8&gt;=1,"Complete",IF(D8&gt;=0.6,"Partly complete","Missing"))</f>
        <v/>
      </c>
    </row>
    <row r="9" ht="25.5" customHeight="1">
      <c r="A9" s="29" t="inlineStr">
        <is>
          <t>Commercial/timeline</t>
        </is>
      </c>
      <c r="B9" s="29" t="n">
        <v>5</v>
      </c>
      <c r="C9" s="29">
        <f>COUNTA('5 Commercial Timeline'!B6:B9,'5 Commercial Timeline'!B12)</f>
        <v/>
      </c>
      <c r="D9" s="12">
        <f>MIN(C9/B9,1)</f>
        <v/>
      </c>
      <c r="E9" s="29" t="inlineStr">
        <is>
          <t>Proposal type, offer date, decision date, installation date, Bert scope</t>
        </is>
      </c>
      <c r="F9" s="29">
        <f>IF(D9&gt;=1,"Complete",IF(D9&gt;=0.6,"Partly complete","Missing"))</f>
        <v/>
      </c>
    </row>
    <row r="10" ht="25.5" customHeight="1">
      <c r="A10" s="29" t="inlineStr">
        <is>
          <t>Documents</t>
        </is>
      </c>
      <c r="B10" s="29" t="n">
        <v>1</v>
      </c>
      <c r="C10" s="29">
        <f>COUNTIF('6 Documents'!B5:B18,"Yes")</f>
        <v/>
      </c>
      <c r="D10" s="12">
        <f>MIN(C10/B10,1)</f>
        <v/>
      </c>
      <c r="E10" s="29" t="inlineStr">
        <is>
          <t>At least one supporting document/link marked available</t>
        </is>
      </c>
      <c r="F10" s="29">
        <f>IF(D10&gt;=1,"Complete",IF(D10&gt;=0.6,"Partly complete","Missing"))</f>
        <v/>
      </c>
    </row>
    <row r="11">
      <c r="A11" s="13" t="inlineStr">
        <is>
          <t>Overall</t>
        </is>
      </c>
      <c r="B11" s="13">
        <f>SUM(B5:B10)</f>
        <v/>
      </c>
      <c r="C11" s="13">
        <f>SUM(MIN(C5,B5),MIN(C6,B6),MIN(C7,B7),MIN(C8,B8),MIN(C9,B9),MIN(C10,B10))</f>
        <v/>
      </c>
      <c r="D11" s="14">
        <f>IFERROR(C11/B11,0)</f>
        <v/>
      </c>
      <c r="E11" s="13" t="inlineStr">
        <is>
          <t>Target is 100% for a complete technical RFQ</t>
        </is>
      </c>
      <c r="F11" s="13">
        <f>IF(D11&gt;=1,"Ready to submit",IF(D11&gt;=0.75,"Review gaps","Incomplete"))</f>
        <v/>
      </c>
    </row>
    <row r="12"/>
    <row r="13"/>
    <row r="14">
      <c r="A14" s="28" t="inlineStr">
        <is>
          <t>This sheet is formula-driven. It does not replace engineering review, but it helps customers submit enough information for a meaningful quotation. Bert can add comments in the review columns on each tab if needed.</t>
        </is>
      </c>
    </row>
    <row r="15"/>
    <row r="16"/>
    <row r="17"/>
    <row r="18"/>
  </sheetData>
  <mergeCells count="3">
    <mergeCell ref="A2:F2"/>
    <mergeCell ref="A1:F1"/>
    <mergeCell ref="A14:F18"/>
  </mergeCells>
  <pageMargins left="0.7" right="0.7" top="0.75" bottom="0.75" header="0.3" footer="0.3"/>
</worksheet>
</file>

<file path=xl/worksheets/sheet9.xml><?xml version="1.0" encoding="utf-8"?>
<worksheet xmlns="http://schemas.openxmlformats.org/spreadsheetml/2006/main">
  <sheetPr>
    <outlinePr summaryBelow="1" summaryRight="1"/>
    <pageSetUpPr/>
  </sheetPr>
  <dimension ref="A1:H13"/>
  <sheetViews>
    <sheetView showGridLines="0" workbookViewId="0">
      <selection activeCell="A1" sqref="A1:H1"/>
    </sheetView>
  </sheetViews>
  <sheetFormatPr baseColWidth="10" defaultColWidth="8.875" defaultRowHeight="14.25"/>
  <cols>
    <col width="28.625" customWidth="1" min="1" max="8"/>
  </cols>
  <sheetData>
    <row r="1" ht="25.5" customHeight="1">
      <c r="A1" s="25" t="inlineStr">
        <is>
          <t>Dropdown Lists</t>
        </is>
      </c>
    </row>
    <row r="2" ht="25.5" customHeight="1">
      <c r="A2" s="26" t="inlineStr">
        <is>
          <t>Reference values used in dropdowns. Edit if Bert wants to adapt standard choices.</t>
        </is>
      </c>
    </row>
    <row r="3"/>
    <row r="4" ht="15" customHeight="1">
      <c r="A4" s="1" t="inlineStr">
        <is>
          <t>Yes / No</t>
        </is>
      </c>
      <c r="B4" s="1" t="inlineStr">
        <is>
          <t>Proposal Type</t>
        </is>
      </c>
      <c r="C4" s="1" t="inlineStr">
        <is>
          <t>Project Stage</t>
        </is>
      </c>
      <c r="D4" s="1" t="inlineStr">
        <is>
          <t>Plant Type</t>
        </is>
      </c>
      <c r="E4" s="1" t="inlineStr">
        <is>
          <t>Feedstock Category</t>
        </is>
      </c>
      <c r="F4" s="1" t="inlineStr">
        <is>
          <t>Unit</t>
        </is>
      </c>
      <c r="G4" s="1" t="inlineStr">
        <is>
          <t>Biogas Use</t>
        </is>
      </c>
      <c r="H4" s="1" t="inlineStr">
        <is>
          <t>Responsibility</t>
        </is>
      </c>
    </row>
    <row r="5">
      <c r="A5" s="29" t="inlineStr">
        <is>
          <t>Yes</t>
        </is>
      </c>
      <c r="B5" s="29" t="inlineStr">
        <is>
          <t>Budgetary estimate</t>
        </is>
      </c>
      <c r="C5" s="29" t="inlineStr">
        <is>
          <t>Concept</t>
        </is>
      </c>
      <c r="D5" s="29" t="inlineStr">
        <is>
          <t>New biogas plant</t>
        </is>
      </c>
      <c r="E5" s="29" t="inlineStr">
        <is>
          <t>Animal manure/slurry</t>
        </is>
      </c>
      <c r="F5" s="29" t="inlineStr">
        <is>
          <t>kg/day</t>
        </is>
      </c>
      <c r="G5" s="29" t="inlineStr">
        <is>
          <t>Electricity/CHP</t>
        </is>
      </c>
      <c r="H5" s="29" t="inlineStr">
        <is>
          <t>Customer to provide</t>
        </is>
      </c>
    </row>
    <row r="6">
      <c r="A6" s="29" t="inlineStr">
        <is>
          <t>No</t>
        </is>
      </c>
      <c r="B6" s="29" t="inlineStr">
        <is>
          <t>Firm offer</t>
        </is>
      </c>
      <c r="C6" s="29" t="inlineStr">
        <is>
          <t>Feasibility study</t>
        </is>
      </c>
      <c r="D6" s="29" t="inlineStr">
        <is>
          <t>Expansion/retrofit</t>
        </is>
      </c>
      <c r="E6" s="29" t="inlineStr">
        <is>
          <t>Agricultural residues</t>
        </is>
      </c>
      <c r="F6" s="29" t="inlineStr">
        <is>
          <t>t/day</t>
        </is>
      </c>
      <c r="G6" s="29" t="inlineStr">
        <is>
          <t>Heat/steam</t>
        </is>
      </c>
      <c r="H6" s="29" t="inlineStr">
        <is>
          <t>Bert/Kankyo-Bert scope</t>
        </is>
      </c>
    </row>
    <row r="7">
      <c r="A7" s="29" t="inlineStr">
        <is>
          <t>Unknown</t>
        </is>
      </c>
      <c r="B7" s="29" t="inlineStr">
        <is>
          <t>Tender purpose</t>
        </is>
      </c>
      <c r="C7" s="29" t="inlineStr">
        <is>
          <t>Permitting</t>
        </is>
      </c>
      <c r="D7" s="29" t="inlineStr">
        <is>
          <t>Wastewater/WWTP upgrade</t>
        </is>
      </c>
      <c r="E7" s="29" t="inlineStr">
        <is>
          <t>Food/kitchen waste</t>
        </is>
      </c>
      <c r="F7" s="29" t="inlineStr">
        <is>
          <t>m3/day</t>
        </is>
      </c>
      <c r="G7" s="29" t="inlineStr">
        <is>
          <t>Cooking fuel</t>
        </is>
      </c>
      <c r="H7" s="29" t="inlineStr">
        <is>
          <t>Third party</t>
        </is>
      </c>
    </row>
    <row r="8">
      <c r="A8" s="29" t="inlineStr">
        <is>
          <t>Not applicable</t>
        </is>
      </c>
      <c r="B8" s="29" t="inlineStr">
        <is>
          <t>Feasibility discussion</t>
        </is>
      </c>
      <c r="C8" s="29" t="inlineStr">
        <is>
          <t>Tender/RFQ</t>
        </is>
      </c>
      <c r="D8" s="29" t="inlineStr">
        <is>
          <t>Farm/agricultural plant</t>
        </is>
      </c>
      <c r="E8" s="29" t="inlineStr">
        <is>
          <t>Industrial organic waste</t>
        </is>
      </c>
      <c r="F8" s="29" t="inlineStr">
        <is>
          <t>t/week</t>
        </is>
      </c>
      <c r="G8" s="29" t="inlineStr">
        <is>
          <t>Boiler fuel</t>
        </is>
      </c>
      <c r="H8" s="29" t="inlineStr">
        <is>
          <t>To be confirmed</t>
        </is>
      </c>
    </row>
    <row r="9">
      <c r="C9" s="29" t="inlineStr">
        <is>
          <t>Financing</t>
        </is>
      </c>
      <c r="D9" s="29" t="inlineStr">
        <is>
          <t>Industrial waste plant</t>
        </is>
      </c>
      <c r="E9" s="29" t="inlineStr">
        <is>
          <t>Sewage sludge</t>
        </is>
      </c>
      <c r="F9" s="29" t="inlineStr">
        <is>
          <t>t/month</t>
        </is>
      </c>
      <c r="G9" s="29" t="inlineStr">
        <is>
          <t>Biomethane injection</t>
        </is>
      </c>
      <c r="H9" s="29" t="inlineStr">
        <is>
          <t>Not applicable</t>
        </is>
      </c>
    </row>
    <row r="10">
      <c r="C10" s="29" t="inlineStr">
        <is>
          <t>Ready to build</t>
        </is>
      </c>
      <c r="D10" s="29" t="inlineStr">
        <is>
          <t>Municipal waste plant</t>
        </is>
      </c>
      <c r="E10" s="29" t="inlineStr">
        <is>
          <t>Municipal organic waste</t>
        </is>
      </c>
      <c r="F10" s="29" t="inlineStr">
        <is>
          <t>t/year</t>
        </is>
      </c>
      <c r="G10" s="29" t="inlineStr">
        <is>
          <t>Bio-CNG vehicle fuel</t>
        </is>
      </c>
    </row>
    <row r="11">
      <c r="C11" s="29" t="inlineStr">
        <is>
          <t>Existing plant expansion</t>
        </is>
      </c>
      <c r="D11" s="29" t="inlineStr">
        <is>
          <t>Biomethane/Bio-CNG plant</t>
        </is>
      </c>
      <c r="E11" s="29" t="inlineStr">
        <is>
          <t>Energy crops</t>
        </is>
      </c>
      <c r="G11" s="29" t="inlineStr">
        <is>
          <t>Flaring only</t>
        </is>
      </c>
    </row>
    <row r="12">
      <c r="D12" s="29" t="inlineStr">
        <is>
          <t>Other</t>
        </is>
      </c>
      <c r="E12" s="29" t="inlineStr">
        <is>
          <t>Fats/oils/grease</t>
        </is>
      </c>
      <c r="G12" s="29" t="inlineStr">
        <is>
          <t>Other</t>
        </is>
      </c>
    </row>
    <row r="13">
      <c r="E13" s="29" t="inlineStr">
        <is>
          <t>Other</t>
        </is>
      </c>
    </row>
  </sheetData>
  <mergeCells count="2">
    <mergeCell ref="A2:H2"/>
    <mergeCell ref="A1:H1"/>
  </mergeCell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tomyd</dc:creator>
  <dcterms:created xmlns:dcterms="http://purl.org/dc/terms/" xmlns:xsi="http://www.w3.org/2001/XMLSchema-instance" xsi:type="dcterms:W3CDTF">2026-07-23T12:27:48Z</dcterms:created>
  <dcterms:modified xmlns:dcterms="http://purl.org/dc/terms/" xmlns:xsi="http://www.w3.org/2001/XMLSchema-instance" xsi:type="dcterms:W3CDTF">2026-07-23T12:30:19Z</dcterms:modified>
  <cp:lastModifiedBy>Thomas Dory</cp:lastModifiedBy>
</cp:coreProperties>
</file>